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64" i="63"/>
  <c r="AB44"/>
  <c r="AB28"/>
  <c r="AB97"/>
  <c r="AB81"/>
  <c r="AB97" i="62"/>
  <c r="AB93"/>
  <c r="AB89"/>
  <c r="AB81"/>
  <c r="AB69"/>
  <c r="AB61"/>
  <c r="AB57"/>
  <c r="AB53"/>
  <c r="AB29"/>
  <c r="AB60"/>
  <c r="AB40"/>
  <c r="AB64" i="61"/>
  <c r="AB60"/>
  <c r="AB52"/>
  <c r="AB44"/>
  <c r="AB40"/>
  <c r="AB28"/>
  <c r="AB24"/>
  <c r="AB20"/>
  <c r="AB8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F95"/>
  <c r="U94"/>
  <c r="U93"/>
  <c r="F93"/>
  <c r="U92"/>
  <c r="F92"/>
  <c r="U91"/>
  <c r="F91"/>
  <c r="U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F74"/>
  <c r="B99"/>
  <c r="F85" i="62"/>
  <c r="B99" i="61"/>
  <c r="F97" i="56"/>
  <c r="F46"/>
  <c r="C99"/>
  <c r="F9"/>
  <c r="B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M81" i="65"/>
  <c r="D81" i="55" s="1"/>
  <c r="M82" i="65"/>
  <c r="D82" i="55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56" i="55"/>
  <c r="V32"/>
  <c r="O32"/>
  <c r="V40"/>
  <c r="V16"/>
  <c r="V87"/>
  <c r="O98"/>
  <c r="V24" i="56"/>
  <c r="V26"/>
  <c r="O35"/>
  <c r="V42"/>
  <c r="O51"/>
  <c r="N8" i="55"/>
  <c r="F9"/>
  <c r="I99"/>
  <c r="M99"/>
  <c r="N12"/>
  <c r="O12" s="1"/>
  <c r="F13"/>
  <c r="N28"/>
  <c r="O28" s="1"/>
  <c r="F29"/>
  <c r="G42"/>
  <c r="N44"/>
  <c r="O44" s="1"/>
  <c r="F45"/>
  <c r="G58"/>
  <c r="N60"/>
  <c r="O60" s="1"/>
  <c r="F61"/>
  <c r="V3"/>
  <c r="V66"/>
  <c r="O15" i="56"/>
  <c r="V36"/>
  <c r="O47"/>
  <c r="V59"/>
  <c r="V94"/>
  <c r="V12" i="55"/>
  <c r="V28"/>
  <c r="V44"/>
  <c r="V60"/>
  <c r="V11" i="56"/>
  <c r="V27"/>
  <c r="V50"/>
  <c r="B99" i="55"/>
  <c r="F3"/>
  <c r="K99"/>
  <c r="F5"/>
  <c r="G18"/>
  <c r="O19"/>
  <c r="N20"/>
  <c r="O20" s="1"/>
  <c r="F21"/>
  <c r="N36"/>
  <c r="O36" s="1"/>
  <c r="F37"/>
  <c r="N52"/>
  <c r="F53"/>
  <c r="O68"/>
  <c r="O5" i="56"/>
  <c r="O37"/>
  <c r="O53"/>
  <c r="O61"/>
  <c r="O69"/>
  <c r="O93"/>
  <c r="O86" i="55"/>
  <c r="O7" i="56"/>
  <c r="V39"/>
  <c r="V63"/>
  <c r="V82"/>
  <c r="J99" i="55"/>
  <c r="N24"/>
  <c r="N40"/>
  <c r="O40" s="1"/>
  <c r="N56"/>
  <c r="O56" s="1"/>
  <c r="O96"/>
  <c r="V38" i="58"/>
  <c r="V54"/>
  <c r="V70"/>
  <c r="V75" i="55"/>
  <c r="V56" i="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8" i="55"/>
  <c r="V96"/>
  <c r="F3" i="56"/>
  <c r="V5"/>
  <c r="V9"/>
  <c r="V13"/>
  <c r="V25"/>
  <c r="V37"/>
  <c r="V41"/>
  <c r="V53"/>
  <c r="V61"/>
  <c r="V69"/>
  <c r="V73"/>
  <c r="V89"/>
  <c r="V93"/>
  <c r="V97"/>
  <c r="N3" i="57"/>
  <c r="V33" i="58"/>
  <c r="N3" i="56"/>
  <c r="G88" i="57"/>
  <c r="N90"/>
  <c r="F91"/>
  <c r="K99" i="58"/>
  <c r="U99"/>
  <c r="F9"/>
  <c r="F17"/>
  <c r="V26"/>
  <c r="O45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70" i="55"/>
  <c r="O62"/>
  <c r="O26" i="58"/>
  <c r="O93"/>
  <c r="G10" i="55"/>
  <c r="O74" i="58"/>
  <c r="O48" i="57"/>
  <c r="O64"/>
  <c r="O65" i="56"/>
  <c r="O45"/>
  <c r="O68"/>
  <c r="O56"/>
  <c r="O78"/>
  <c r="O66"/>
  <c r="O62"/>
  <c r="O54"/>
  <c r="O46"/>
  <c r="O30"/>
  <c r="O26"/>
  <c r="O10"/>
  <c r="O74" i="55"/>
  <c r="O66"/>
  <c r="O85" i="56"/>
  <c r="V68"/>
  <c r="V65"/>
  <c r="O40"/>
  <c r="O24"/>
  <c r="V21"/>
  <c r="O13"/>
  <c r="O92"/>
  <c r="O84"/>
  <c r="O60"/>
  <c r="O44"/>
  <c r="O32"/>
  <c r="O28"/>
  <c r="O25"/>
  <c r="G92" i="55"/>
  <c r="G88"/>
  <c r="G84"/>
  <c r="G80"/>
  <c r="V80" s="1"/>
  <c r="O72"/>
  <c r="G64"/>
  <c r="G52"/>
  <c r="V52" s="1"/>
  <c r="G48"/>
  <c r="G24"/>
  <c r="V24" s="1"/>
  <c r="V76"/>
  <c r="G26"/>
  <c r="O26" s="1"/>
  <c r="V77" i="56"/>
  <c r="O23"/>
  <c r="F99"/>
  <c r="G3"/>
  <c r="V3" s="1"/>
  <c r="O96"/>
  <c r="O88"/>
  <c r="O80"/>
  <c r="O72"/>
  <c r="O64"/>
  <c r="O57"/>
  <c r="O52"/>
  <c r="O49"/>
  <c r="V45"/>
  <c r="V33"/>
  <c r="O29"/>
  <c r="V18"/>
  <c r="G82" i="55"/>
  <c r="V82" s="1"/>
  <c r="G78"/>
  <c r="O78" s="1"/>
  <c r="O46"/>
  <c r="V51"/>
  <c r="O30"/>
  <c r="O57" i="58"/>
  <c r="O6"/>
  <c r="V65"/>
  <c r="G70" i="57"/>
  <c r="V70" s="1"/>
  <c r="V74" i="58"/>
  <c r="V25"/>
  <c r="G90" i="57"/>
  <c r="V90" s="1"/>
  <c r="G58"/>
  <c r="V58" s="1"/>
  <c r="G54"/>
  <c r="V54" s="1"/>
  <c r="G38"/>
  <c r="V3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3" i="56" l="1"/>
  <c r="O52" i="55"/>
  <c r="V26"/>
  <c r="O4" i="56"/>
  <c r="V92" i="55"/>
  <c r="O92"/>
  <c r="O88"/>
  <c r="V88"/>
  <c r="O84"/>
  <c r="V84"/>
  <c r="O80"/>
  <c r="O64"/>
  <c r="V64"/>
  <c r="O48"/>
  <c r="V48"/>
  <c r="O24"/>
  <c r="O11" i="58"/>
  <c r="O77" i="57"/>
  <c r="O90"/>
  <c r="V6"/>
  <c r="O58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O52" i="78"/>
  <c r="K84"/>
  <c r="O69"/>
  <c r="I24"/>
  <c r="I9"/>
  <c r="Q14"/>
  <c r="G41"/>
  <c r="Q70"/>
  <c r="G94"/>
  <c r="L57"/>
  <c r="J47"/>
  <c r="Q67"/>
  <c r="I79"/>
  <c r="G28"/>
  <c r="I22"/>
  <c r="I76"/>
  <c r="L92"/>
  <c r="J28"/>
  <c r="K97"/>
  <c r="Q22"/>
  <c r="H60"/>
  <c r="N87"/>
  <c r="Q94"/>
  <c r="P45"/>
  <c r="P49"/>
  <c r="J56"/>
  <c r="P39"/>
  <c r="L39"/>
  <c r="O30"/>
  <c r="H41"/>
  <c r="I29"/>
  <c r="B9"/>
  <c r="L23"/>
  <c r="J6"/>
  <c r="N39"/>
  <c r="H66"/>
  <c r="P30"/>
  <c r="J31"/>
  <c r="J44"/>
  <c r="I35"/>
  <c r="J23"/>
  <c r="B11"/>
  <c r="O8"/>
  <c r="O76"/>
  <c r="Q17"/>
  <c r="H6"/>
  <c r="B93"/>
  <c r="I78"/>
  <c r="K38"/>
  <c r="J94"/>
  <c r="O86"/>
  <c r="G85"/>
  <c r="B41"/>
  <c r="G82"/>
  <c r="I30"/>
  <c r="N42"/>
  <c r="B86"/>
  <c r="N72"/>
  <c r="J29"/>
  <c r="P18"/>
  <c r="K89"/>
  <c r="K65"/>
  <c r="G87"/>
  <c r="P61"/>
  <c r="G48"/>
  <c r="O23"/>
  <c r="P50"/>
  <c r="K71"/>
  <c r="L44"/>
  <c r="K98"/>
  <c r="N73"/>
  <c r="B22"/>
  <c r="N7"/>
  <c r="H72"/>
  <c r="O13"/>
  <c r="J59"/>
  <c r="H62"/>
  <c r="B39"/>
  <c r="Q85"/>
  <c r="O40"/>
  <c r="L46"/>
  <c r="O15"/>
  <c r="N9"/>
  <c r="Q72"/>
  <c r="N28"/>
  <c r="G32"/>
  <c r="I62"/>
  <c r="P69"/>
  <c r="J42"/>
  <c r="L56"/>
  <c r="G93"/>
  <c r="N6"/>
  <c r="Q47"/>
  <c r="K58"/>
  <c r="J36"/>
  <c r="O74"/>
  <c r="K67"/>
  <c r="G25"/>
  <c r="O29"/>
  <c r="K36"/>
  <c r="G40"/>
  <c r="L85"/>
  <c r="Q20"/>
  <c r="B64"/>
  <c r="G46"/>
  <c r="J92"/>
  <c r="K25"/>
  <c r="J32"/>
  <c r="O10"/>
  <c r="J19"/>
  <c r="J11"/>
  <c r="H94"/>
  <c r="O28"/>
  <c r="K75"/>
  <c r="J40"/>
  <c r="K60"/>
  <c r="H52"/>
  <c r="I43"/>
  <c r="G44"/>
  <c r="J54"/>
  <c r="K35"/>
  <c r="I27"/>
  <c r="N19"/>
  <c r="B51"/>
  <c r="G47"/>
  <c r="K15"/>
  <c r="P97"/>
  <c r="K47"/>
  <c r="G98"/>
  <c r="K70"/>
  <c r="Q5"/>
  <c r="I18"/>
  <c r="J8"/>
  <c r="L73"/>
  <c r="J5"/>
  <c r="G49"/>
  <c r="B4"/>
  <c r="P94"/>
  <c r="P53"/>
  <c r="O78"/>
  <c r="P79"/>
  <c r="P35"/>
  <c r="Q36"/>
  <c r="H64"/>
  <c r="L29"/>
  <c r="B24"/>
  <c r="P91"/>
  <c r="I65"/>
  <c r="Q33"/>
  <c r="H97"/>
  <c r="H87"/>
  <c r="H89"/>
  <c r="K49"/>
  <c r="N83"/>
  <c r="J14"/>
  <c r="N10"/>
  <c r="N69"/>
  <c r="I47"/>
  <c r="Q84"/>
  <c r="I81"/>
  <c r="J30"/>
  <c r="B58"/>
  <c r="Q96"/>
  <c r="P17"/>
  <c r="H34"/>
  <c r="L67"/>
  <c r="L25"/>
  <c r="O88"/>
  <c r="L64"/>
  <c r="H81"/>
  <c r="H93"/>
  <c r="Q31"/>
  <c r="P62"/>
  <c r="K5"/>
  <c r="P78"/>
  <c r="Q77"/>
  <c r="G23"/>
  <c r="I87"/>
  <c r="I84"/>
  <c r="N51"/>
  <c r="O19"/>
  <c r="P51"/>
  <c r="L15"/>
  <c r="H70"/>
  <c r="H68"/>
  <c r="L50"/>
  <c r="B45"/>
  <c r="P25"/>
  <c r="G29"/>
  <c r="I82"/>
  <c r="L69"/>
  <c r="K62"/>
  <c r="H4"/>
  <c r="I66"/>
  <c r="J10"/>
  <c r="L14"/>
  <c r="J26"/>
  <c r="K40"/>
  <c r="Q89"/>
  <c r="G75"/>
  <c r="N34"/>
  <c r="Q80"/>
  <c r="G45"/>
  <c r="H85"/>
  <c r="L8"/>
  <c r="N38"/>
  <c r="L11"/>
  <c r="I42"/>
  <c r="K7"/>
  <c r="Q54"/>
  <c r="J37"/>
  <c r="J51"/>
  <c r="P72"/>
  <c r="O65"/>
  <c r="G57"/>
  <c r="B10"/>
  <c r="N85"/>
  <c r="I46"/>
  <c r="G83"/>
  <c r="L60"/>
  <c r="P58"/>
  <c r="Q91"/>
  <c r="N44"/>
  <c r="L88"/>
  <c r="L48"/>
  <c r="N63"/>
  <c r="J71"/>
  <c r="I26"/>
  <c r="H39"/>
  <c r="N81"/>
  <c r="J64"/>
  <c r="Q92"/>
  <c r="K81"/>
  <c r="L33"/>
  <c r="P92"/>
  <c r="G72"/>
  <c r="F1"/>
  <c r="K85"/>
  <c r="G36"/>
  <c r="O14"/>
  <c r="P75"/>
  <c r="K78"/>
  <c r="J38"/>
  <c r="J13"/>
  <c r="H12"/>
  <c r="B7"/>
  <c r="J77"/>
  <c r="G11"/>
  <c r="Q32"/>
  <c r="I89"/>
  <c r="G14"/>
  <c r="L63"/>
  <c r="N86"/>
  <c r="I94"/>
  <c r="J57"/>
  <c r="N61"/>
  <c r="O82"/>
  <c r="Q95"/>
  <c r="H71"/>
  <c r="B91"/>
  <c r="J87"/>
  <c r="N60"/>
  <c r="I80"/>
  <c r="J43"/>
  <c r="G91"/>
  <c r="K24"/>
  <c r="N30"/>
  <c r="J75"/>
  <c r="B47"/>
  <c r="N27"/>
  <c r="O68"/>
  <c r="H46"/>
  <c r="H45"/>
  <c r="H63"/>
  <c r="J76"/>
  <c r="H65"/>
  <c r="J45"/>
  <c r="H23"/>
  <c r="G90"/>
  <c r="I85"/>
  <c r="L89"/>
  <c r="B30"/>
  <c r="G35"/>
  <c r="N68"/>
  <c r="I57"/>
  <c r="L32"/>
  <c r="I39"/>
  <c r="P16"/>
  <c r="I63"/>
  <c r="Q19"/>
  <c r="P38"/>
  <c r="N94"/>
  <c r="Q6"/>
  <c r="O20"/>
  <c r="P52"/>
  <c r="L34"/>
  <c r="H49"/>
  <c r="H9"/>
  <c r="B78"/>
  <c r="Q26"/>
  <c r="H91"/>
  <c r="K69"/>
  <c r="G65"/>
  <c r="P81"/>
  <c r="L77"/>
  <c r="Q15"/>
  <c r="O54"/>
  <c r="I41"/>
  <c r="L62"/>
  <c r="L6"/>
  <c r="N67"/>
  <c r="K12"/>
  <c r="O16"/>
  <c r="B81"/>
  <c r="K92"/>
  <c r="P23"/>
  <c r="H40"/>
  <c r="K76"/>
  <c r="L82"/>
  <c r="P70"/>
  <c r="N66"/>
  <c r="K93"/>
  <c r="H69"/>
  <c r="I97"/>
  <c r="O90"/>
  <c r="N88"/>
  <c r="B70"/>
  <c r="L83"/>
  <c r="N95"/>
  <c r="O57"/>
  <c r="N58"/>
  <c r="B89"/>
  <c r="I88"/>
  <c r="I5"/>
  <c r="Q60"/>
  <c r="H24"/>
  <c r="L22"/>
  <c r="B61"/>
  <c r="J41"/>
  <c r="J52"/>
  <c r="L87"/>
  <c r="O36"/>
  <c r="Q29"/>
  <c r="Q24"/>
  <c r="I52"/>
  <c r="L93"/>
  <c r="K63"/>
  <c r="L76"/>
  <c r="B28"/>
  <c r="J39"/>
  <c r="O31"/>
  <c r="O85"/>
  <c r="Q38"/>
  <c r="P59"/>
  <c r="L98"/>
  <c r="L40"/>
  <c r="H16"/>
  <c r="P19"/>
  <c r="G69"/>
  <c r="H17"/>
  <c r="G64"/>
  <c r="H30"/>
  <c r="G95"/>
  <c r="G55"/>
  <c r="B52"/>
  <c r="K90"/>
  <c r="G27"/>
  <c r="K22"/>
  <c r="I6"/>
  <c r="O37"/>
  <c r="N20"/>
  <c r="I83"/>
  <c r="J90"/>
  <c r="J95"/>
  <c r="O43"/>
  <c r="L95"/>
  <c r="N31"/>
  <c r="P82"/>
  <c r="I19"/>
  <c r="I64"/>
  <c r="I50"/>
  <c r="J16"/>
  <c r="Q43"/>
  <c r="O55"/>
  <c r="L94"/>
  <c r="Q40"/>
  <c r="P77"/>
  <c r="Q52"/>
  <c r="G63"/>
  <c r="I11"/>
  <c r="L49"/>
  <c r="B65"/>
  <c r="I71"/>
  <c r="C1"/>
  <c r="P26"/>
  <c r="B79"/>
  <c r="L66"/>
  <c r="K66"/>
  <c r="G39"/>
  <c r="P96"/>
  <c r="K29"/>
  <c r="O27"/>
  <c r="B48"/>
  <c r="L97"/>
  <c r="K11"/>
  <c r="B18"/>
  <c r="L68"/>
  <c r="G7"/>
  <c r="H50"/>
  <c r="L47"/>
  <c r="B15"/>
  <c r="H76"/>
  <c r="L72"/>
  <c r="N57"/>
  <c r="Q10"/>
  <c r="L91"/>
  <c r="J49"/>
  <c r="H92"/>
  <c r="I40"/>
  <c r="G50"/>
  <c r="P10"/>
  <c r="H98"/>
  <c r="O92"/>
  <c r="B46"/>
  <c r="H77"/>
  <c r="O71"/>
  <c r="Q45"/>
  <c r="J89"/>
  <c r="J17"/>
  <c r="P90"/>
  <c r="B83"/>
  <c r="L51"/>
  <c r="Q79"/>
  <c r="O11"/>
  <c r="G20"/>
  <c r="O81"/>
  <c r="B16"/>
  <c r="B26"/>
  <c r="O44"/>
  <c r="J69"/>
  <c r="P63"/>
  <c r="K16"/>
  <c r="H43"/>
  <c r="P86"/>
  <c r="P29"/>
  <c r="L24"/>
  <c r="H20"/>
  <c r="J34"/>
  <c r="B57"/>
  <c r="G43"/>
  <c r="N50"/>
  <c r="L61"/>
  <c r="H5"/>
  <c r="P20"/>
  <c r="N16"/>
  <c r="O75"/>
  <c r="I37"/>
  <c r="H22"/>
  <c r="P93"/>
  <c r="P42"/>
  <c r="K87"/>
  <c r="Q51"/>
  <c r="G3"/>
  <c r="I13"/>
  <c r="I3"/>
  <c r="P76"/>
  <c r="J20"/>
  <c r="O3"/>
  <c r="J84"/>
  <c r="N59"/>
  <c r="B94"/>
  <c r="B2"/>
  <c r="O95"/>
  <c r="K59"/>
  <c r="Q68"/>
  <c r="L81"/>
  <c r="Q62"/>
  <c r="K34"/>
  <c r="Q64"/>
  <c r="B12"/>
  <c r="B77"/>
  <c r="L53"/>
  <c r="J60"/>
  <c r="K86"/>
  <c r="L3"/>
  <c r="G67"/>
  <c r="H44"/>
  <c r="G84"/>
  <c r="J96"/>
  <c r="B56"/>
  <c r="P68"/>
  <c r="G76"/>
  <c r="B80"/>
  <c r="J9"/>
  <c r="N35"/>
  <c r="G21"/>
  <c r="O70"/>
  <c r="Q49"/>
  <c r="G79"/>
  <c r="J63"/>
  <c r="H83"/>
  <c r="J86"/>
  <c r="P33"/>
  <c r="G33"/>
  <c r="G2"/>
  <c r="G78"/>
  <c r="J61"/>
  <c r="P13"/>
  <c r="J74"/>
  <c r="K19"/>
  <c r="H27"/>
  <c r="J22"/>
  <c r="B44"/>
  <c r="B53"/>
  <c r="I51"/>
  <c r="H47"/>
  <c r="P12"/>
  <c r="B59"/>
  <c r="N13"/>
  <c r="G66"/>
  <c r="J33"/>
  <c r="K91"/>
  <c r="P4"/>
  <c r="N21"/>
  <c r="B42"/>
  <c r="I75"/>
  <c r="Q75"/>
  <c r="N77"/>
  <c r="H61"/>
  <c r="K52"/>
  <c r="L9"/>
  <c r="Q12"/>
  <c r="P3"/>
  <c r="Q87"/>
  <c r="I59"/>
  <c r="B33"/>
  <c r="G10"/>
  <c r="K3"/>
  <c r="K44"/>
  <c r="B19"/>
  <c r="I90"/>
  <c r="O39"/>
  <c r="L7"/>
  <c r="K42"/>
  <c r="L86"/>
  <c r="I92"/>
  <c r="O12"/>
  <c r="K21"/>
  <c r="Q50"/>
  <c r="G62"/>
  <c r="K33"/>
  <c r="N75"/>
  <c r="O67"/>
  <c r="H19"/>
  <c r="O46"/>
  <c r="P65"/>
  <c r="I28"/>
  <c r="B87"/>
  <c r="O93"/>
  <c r="G88"/>
  <c r="Q27"/>
  <c r="G18"/>
  <c r="N93"/>
  <c r="K9"/>
  <c r="Q41"/>
  <c r="N37"/>
  <c r="Q58"/>
  <c r="N11"/>
  <c r="N91"/>
  <c r="N15"/>
  <c r="N48"/>
  <c r="I14"/>
  <c r="L65"/>
  <c r="N80"/>
  <c r="K88"/>
  <c r="G86"/>
  <c r="Q42"/>
  <c r="N54"/>
  <c r="B23"/>
  <c r="I23"/>
  <c r="P60"/>
  <c r="J81"/>
  <c r="O6"/>
  <c r="B75"/>
  <c r="P67"/>
  <c r="L16"/>
  <c r="G8"/>
  <c r="J73"/>
  <c r="H56"/>
  <c r="K8"/>
  <c r="H36"/>
  <c r="K95"/>
  <c r="O5"/>
  <c r="L74"/>
  <c r="L96"/>
  <c r="I45"/>
  <c r="O49"/>
  <c r="I93"/>
  <c r="K80"/>
  <c r="N12"/>
  <c r="B14"/>
  <c r="J72"/>
  <c r="N97"/>
  <c r="H18"/>
  <c r="G92"/>
  <c r="K27"/>
  <c r="O4"/>
  <c r="K51"/>
  <c r="N53"/>
  <c r="Q65"/>
  <c r="I21"/>
  <c r="G71"/>
  <c r="O26"/>
  <c r="L71"/>
  <c r="J67"/>
  <c r="Q90"/>
  <c r="H21"/>
  <c r="H42"/>
  <c r="B82"/>
  <c r="G4"/>
  <c r="O62"/>
  <c r="O45"/>
  <c r="G54"/>
  <c r="K77"/>
  <c r="N43"/>
  <c r="J98"/>
  <c r="Q93"/>
  <c r="L42"/>
  <c r="Q3"/>
  <c r="G59"/>
  <c r="J12"/>
  <c r="O32"/>
  <c r="Q71"/>
  <c r="N76"/>
  <c r="H28"/>
  <c r="J7"/>
  <c r="P15"/>
  <c r="N74"/>
  <c r="N79"/>
  <c r="J21"/>
  <c r="B85"/>
  <c r="N62"/>
  <c r="Q28"/>
  <c r="G22"/>
  <c r="I36"/>
  <c r="J4"/>
  <c r="J82"/>
  <c r="L55"/>
  <c r="O77"/>
  <c r="H90"/>
  <c r="N5"/>
  <c r="G61"/>
  <c r="H29"/>
  <c r="O7"/>
  <c r="P71"/>
  <c r="O17"/>
  <c r="Q39"/>
  <c r="K61"/>
  <c r="K53"/>
  <c r="L4"/>
  <c r="B36"/>
  <c r="G31"/>
  <c r="G38"/>
  <c r="P43"/>
  <c r="J25"/>
  <c r="O58"/>
  <c r="I95"/>
  <c r="G52"/>
  <c r="O61"/>
  <c r="O91"/>
  <c r="J50"/>
  <c r="G15"/>
  <c r="O51"/>
  <c r="J83"/>
  <c r="L20"/>
  <c r="N47"/>
  <c r="B35"/>
  <c r="I33"/>
  <c r="H79"/>
  <c r="I34"/>
  <c r="N46"/>
  <c r="L45"/>
  <c r="P24"/>
  <c r="K96"/>
  <c r="N82"/>
  <c r="P54"/>
  <c r="L38"/>
  <c r="H7"/>
  <c r="H59"/>
  <c r="P87"/>
  <c r="H11"/>
  <c r="N33"/>
  <c r="I68"/>
  <c r="P44"/>
  <c r="K28"/>
  <c r="H53"/>
  <c r="B25"/>
  <c r="I96"/>
  <c r="I32"/>
  <c r="H74"/>
  <c r="B97"/>
  <c r="B84"/>
  <c r="P88"/>
  <c r="O60"/>
  <c r="N49"/>
  <c r="J80"/>
  <c r="P28"/>
  <c r="O63"/>
  <c r="K13"/>
  <c r="I53"/>
  <c r="K45"/>
  <c r="B68"/>
  <c r="B98"/>
  <c r="G56"/>
  <c r="I58"/>
  <c r="P48"/>
  <c r="Q61"/>
  <c r="G6"/>
  <c r="I98"/>
  <c r="J91"/>
  <c r="G9"/>
  <c r="K30"/>
  <c r="P9"/>
  <c r="E1"/>
  <c r="J46"/>
  <c r="G19"/>
  <c r="G73"/>
  <c r="P22"/>
  <c r="K32"/>
  <c r="I49"/>
  <c r="N36"/>
  <c r="K23"/>
  <c r="H14"/>
  <c r="J55"/>
  <c r="Q73"/>
  <c r="P74"/>
  <c r="L13"/>
  <c r="Q4"/>
  <c r="J58"/>
  <c r="B60"/>
  <c r="N41"/>
  <c r="L70"/>
  <c r="N98"/>
  <c r="P85"/>
  <c r="K41"/>
  <c r="O22"/>
  <c r="G34"/>
  <c r="H2"/>
  <c r="Q76"/>
  <c r="H37"/>
  <c r="G51"/>
  <c r="Q16"/>
  <c r="N17"/>
  <c r="B29"/>
  <c r="B43"/>
  <c r="H38"/>
  <c r="J85"/>
  <c r="B76"/>
  <c r="I61"/>
  <c r="G96"/>
  <c r="O9"/>
  <c r="Q18"/>
  <c r="O33"/>
  <c r="B8"/>
  <c r="B62"/>
  <c r="Q30"/>
  <c r="O72"/>
  <c r="O83"/>
  <c r="P89"/>
  <c r="O64"/>
  <c r="B63"/>
  <c r="Q34"/>
  <c r="K18"/>
  <c r="P80"/>
  <c r="P27"/>
  <c r="B17"/>
  <c r="Q69"/>
  <c r="L17"/>
  <c r="P41"/>
  <c r="I91"/>
  <c r="K55"/>
  <c r="O41"/>
  <c r="H54"/>
  <c r="P98"/>
  <c r="B49"/>
  <c r="K37"/>
  <c r="N92"/>
  <c r="Q11"/>
  <c r="B55"/>
  <c r="K50"/>
  <c r="G68"/>
  <c r="H33"/>
  <c r="G80"/>
  <c r="O89"/>
  <c r="L35"/>
  <c r="I25"/>
  <c r="N23"/>
  <c r="J68"/>
  <c r="L79"/>
  <c r="J27"/>
  <c r="I12"/>
  <c r="Q23"/>
  <c r="H8"/>
  <c r="G53"/>
  <c r="I20"/>
  <c r="K6"/>
  <c r="J18"/>
  <c r="L26"/>
  <c r="K31"/>
  <c r="K56"/>
  <c r="K26"/>
  <c r="G60"/>
  <c r="N64"/>
  <c r="N56"/>
  <c r="Q59"/>
  <c r="I17"/>
  <c r="K74"/>
  <c r="Q57"/>
  <c r="O87"/>
  <c r="L28"/>
  <c r="H10"/>
  <c r="B5"/>
  <c r="K83"/>
  <c r="K94"/>
  <c r="J15"/>
  <c r="B73"/>
  <c r="J65"/>
  <c r="B20"/>
  <c r="P73"/>
  <c r="H35"/>
  <c r="N78"/>
  <c r="Q21"/>
  <c r="N70"/>
  <c r="G42"/>
  <c r="P34"/>
  <c r="P57"/>
  <c r="B3"/>
  <c r="I48"/>
  <c r="H75"/>
  <c r="L30"/>
  <c r="O50"/>
  <c r="G37"/>
  <c r="K4"/>
  <c r="N4"/>
  <c r="Q97"/>
  <c r="I10"/>
  <c r="N18"/>
  <c r="I38"/>
  <c r="Q88"/>
  <c r="O47"/>
  <c r="O96"/>
  <c r="Q86"/>
  <c r="P64"/>
  <c r="I7"/>
  <c r="I69"/>
  <c r="H86"/>
  <c r="J66"/>
  <c r="N25"/>
  <c r="N26"/>
  <c r="N29"/>
  <c r="N8"/>
  <c r="I67"/>
  <c r="J70"/>
  <c r="P31"/>
  <c r="I70"/>
  <c r="B31"/>
  <c r="O80"/>
  <c r="H48"/>
  <c r="B38"/>
  <c r="P36"/>
  <c r="G77"/>
  <c r="O97"/>
  <c r="G5"/>
  <c r="K79"/>
  <c r="B69"/>
  <c r="B13"/>
  <c r="B50"/>
  <c r="O25"/>
  <c r="I73"/>
  <c r="Q35"/>
  <c r="K48"/>
  <c r="P11"/>
  <c r="J78"/>
  <c r="J88"/>
  <c r="B27"/>
  <c r="P5"/>
  <c r="G70"/>
  <c r="N14"/>
  <c r="I55"/>
  <c r="I4"/>
  <c r="H3"/>
  <c r="N40"/>
  <c r="H31"/>
  <c r="L58"/>
  <c r="L12"/>
  <c r="L59"/>
  <c r="L37"/>
  <c r="H95"/>
  <c r="J24"/>
  <c r="B67"/>
  <c r="G74"/>
  <c r="L75"/>
  <c r="N55"/>
  <c r="I72"/>
  <c r="L90"/>
  <c r="G13"/>
  <c r="H82"/>
  <c r="L41"/>
  <c r="G97"/>
  <c r="Q56"/>
  <c r="H80"/>
  <c r="B88"/>
  <c r="Q66"/>
  <c r="Q13"/>
  <c r="J3"/>
  <c r="I86"/>
  <c r="J62"/>
  <c r="N65"/>
  <c r="N52"/>
  <c r="K72"/>
  <c r="O79"/>
  <c r="O18"/>
  <c r="L36"/>
  <c r="H51"/>
  <c r="J93"/>
  <c r="H84"/>
  <c r="K20"/>
  <c r="L78"/>
  <c r="O56"/>
  <c r="P83"/>
  <c r="B96"/>
  <c r="L5"/>
  <c r="J48"/>
  <c r="L27"/>
  <c r="H57"/>
  <c r="I8"/>
  <c r="L84"/>
  <c r="O59"/>
  <c r="B32"/>
  <c r="L54"/>
  <c r="B21"/>
  <c r="K46"/>
  <c r="B74"/>
  <c r="L52"/>
  <c r="K57"/>
  <c r="B95"/>
  <c r="I44"/>
  <c r="L10"/>
  <c r="B66"/>
  <c r="I60"/>
  <c r="L21"/>
  <c r="H78"/>
  <c r="N90"/>
  <c r="H88"/>
  <c r="Q78"/>
  <c r="Q46"/>
  <c r="K82"/>
  <c r="K68"/>
  <c r="O38"/>
  <c r="I56"/>
  <c r="L19"/>
  <c r="K17"/>
  <c r="Q37"/>
  <c r="B40"/>
  <c r="N24"/>
  <c r="H13"/>
  <c r="H73"/>
  <c r="K73"/>
  <c r="I74"/>
  <c r="G16"/>
  <c r="Q63"/>
  <c r="P8"/>
  <c r="D1"/>
  <c r="L18"/>
  <c r="N84"/>
  <c r="B54"/>
  <c r="P56"/>
  <c r="O73"/>
  <c r="O24"/>
  <c r="Q55"/>
  <c r="B72"/>
  <c r="H15"/>
  <c r="L31"/>
  <c r="O48"/>
  <c r="B92"/>
  <c r="G81"/>
  <c r="G30"/>
  <c r="J53"/>
  <c r="I31"/>
  <c r="Q8"/>
  <c r="P14"/>
  <c r="O21"/>
  <c r="Q48"/>
  <c r="G12"/>
  <c r="B71"/>
  <c r="J97"/>
  <c r="H67"/>
  <c r="B6"/>
  <c r="P6"/>
  <c r="N96"/>
  <c r="O94"/>
  <c r="O42"/>
  <c r="N3"/>
  <c r="Q7"/>
  <c r="H26"/>
  <c r="Q44"/>
  <c r="P32"/>
  <c r="O66"/>
  <c r="I15"/>
  <c r="J35"/>
  <c r="B34"/>
  <c r="I77"/>
  <c r="Q98"/>
  <c r="P37"/>
  <c r="P7"/>
  <c r="B37"/>
  <c r="I16"/>
  <c r="K64"/>
  <c r="P21"/>
  <c r="P55"/>
  <c r="H96"/>
  <c r="N22"/>
  <c r="O34"/>
  <c r="G26"/>
  <c r="L43"/>
  <c r="Q81"/>
  <c r="H25"/>
  <c r="Q53"/>
  <c r="L80"/>
  <c r="P66"/>
  <c r="O35"/>
  <c r="O53"/>
  <c r="I54"/>
  <c r="K39"/>
  <c r="Q25"/>
  <c r="O84"/>
  <c r="K14"/>
  <c r="P46"/>
  <c r="K43"/>
  <c r="G17"/>
  <c r="H55"/>
  <c r="N32"/>
  <c r="Q83"/>
  <c r="P47"/>
  <c r="H58"/>
  <c r="P95"/>
  <c r="G24"/>
  <c r="P40"/>
  <c r="J79"/>
  <c r="Q82"/>
  <c r="G89"/>
  <c r="O98"/>
  <c r="G58"/>
  <c r="K54"/>
  <c r="N45"/>
  <c r="B90"/>
  <c r="N89"/>
  <c r="Q74"/>
  <c r="N71"/>
  <c r="K10"/>
  <c r="H32"/>
  <c r="Q9"/>
  <c r="P84"/>
  <c r="M4" l="1"/>
  <c r="M48"/>
  <c r="M38"/>
  <c r="M55"/>
  <c r="E3"/>
  <c r="C3"/>
  <c r="D3"/>
  <c r="F3"/>
  <c r="B99"/>
  <c r="R18"/>
  <c r="M10"/>
  <c r="R14"/>
  <c r="R22"/>
  <c r="R4"/>
  <c r="R70"/>
  <c r="R71"/>
  <c r="R78"/>
  <c r="R61"/>
  <c r="E62"/>
  <c r="C62"/>
  <c r="F62"/>
  <c r="D62"/>
  <c r="C8"/>
  <c r="F8"/>
  <c r="D8"/>
  <c r="E8"/>
  <c r="M94"/>
  <c r="R86"/>
  <c r="E27"/>
  <c r="C27"/>
  <c r="D27"/>
  <c r="F27"/>
  <c r="M89"/>
  <c r="M61"/>
  <c r="M31"/>
  <c r="F76"/>
  <c r="E76"/>
  <c r="D76"/>
  <c r="C76"/>
  <c r="R89"/>
  <c r="C20"/>
  <c r="F20"/>
  <c r="E20"/>
  <c r="D20"/>
  <c r="D7"/>
  <c r="F7"/>
  <c r="E7"/>
  <c r="C7"/>
  <c r="C43"/>
  <c r="F43"/>
  <c r="E43"/>
  <c r="D43"/>
  <c r="F29"/>
  <c r="D29"/>
  <c r="C29"/>
  <c r="E29"/>
  <c r="R17"/>
  <c r="D90"/>
  <c r="E90"/>
  <c r="F90"/>
  <c r="C90"/>
  <c r="R35"/>
  <c r="E73"/>
  <c r="F73"/>
  <c r="D73"/>
  <c r="C73"/>
  <c r="E80"/>
  <c r="F80"/>
  <c r="D80"/>
  <c r="C80"/>
  <c r="R52"/>
  <c r="F56"/>
  <c r="D56"/>
  <c r="E56"/>
  <c r="C56"/>
  <c r="R98"/>
  <c r="E92"/>
  <c r="F92"/>
  <c r="C92"/>
  <c r="D92"/>
  <c r="M16"/>
  <c r="R41"/>
  <c r="R45"/>
  <c r="C60"/>
  <c r="D60"/>
  <c r="F60"/>
  <c r="E60"/>
  <c r="R81"/>
  <c r="L99"/>
  <c r="M26"/>
  <c r="R65"/>
  <c r="R63"/>
  <c r="E77"/>
  <c r="D77"/>
  <c r="C77"/>
  <c r="F77"/>
  <c r="F12"/>
  <c r="E12"/>
  <c r="C12"/>
  <c r="D12"/>
  <c r="R44"/>
  <c r="C5"/>
  <c r="F5"/>
  <c r="D5"/>
  <c r="E5"/>
  <c r="R36"/>
  <c r="M49"/>
  <c r="C37"/>
  <c r="D37"/>
  <c r="F37"/>
  <c r="E37"/>
  <c r="M46"/>
  <c r="F72"/>
  <c r="C72"/>
  <c r="D72"/>
  <c r="E72"/>
  <c r="R85"/>
  <c r="E10"/>
  <c r="C10"/>
  <c r="D10"/>
  <c r="F10"/>
  <c r="F94"/>
  <c r="E94"/>
  <c r="C94"/>
  <c r="D94"/>
  <c r="R59"/>
  <c r="O99"/>
  <c r="M86"/>
  <c r="M98"/>
  <c r="M3"/>
  <c r="I99"/>
  <c r="M73"/>
  <c r="M42"/>
  <c r="M13"/>
  <c r="G99"/>
  <c r="R38"/>
  <c r="M58"/>
  <c r="F98"/>
  <c r="E98"/>
  <c r="C98"/>
  <c r="D98"/>
  <c r="F68"/>
  <c r="C68"/>
  <c r="E68"/>
  <c r="D68"/>
  <c r="R34"/>
  <c r="M37"/>
  <c r="M53"/>
  <c r="J99"/>
  <c r="R16"/>
  <c r="M17"/>
  <c r="E54"/>
  <c r="D54"/>
  <c r="F54"/>
  <c r="C54"/>
  <c r="R49"/>
  <c r="R50"/>
  <c r="M66"/>
  <c r="R84"/>
  <c r="F57"/>
  <c r="C57"/>
  <c r="E57"/>
  <c r="D57"/>
  <c r="E84"/>
  <c r="D84"/>
  <c r="F84"/>
  <c r="C84"/>
  <c r="E50"/>
  <c r="F50"/>
  <c r="D50"/>
  <c r="C50"/>
  <c r="E97"/>
  <c r="F97"/>
  <c r="D97"/>
  <c r="C97"/>
  <c r="R56"/>
  <c r="M82"/>
  <c r="M32"/>
  <c r="M96"/>
  <c r="M77"/>
  <c r="D25"/>
  <c r="C25"/>
  <c r="E25"/>
  <c r="F25"/>
  <c r="E45"/>
  <c r="C45"/>
  <c r="D45"/>
  <c r="F45"/>
  <c r="R64"/>
  <c r="C13"/>
  <c r="F13"/>
  <c r="D13"/>
  <c r="E13"/>
  <c r="M68"/>
  <c r="R33"/>
  <c r="F26"/>
  <c r="D26"/>
  <c r="C26"/>
  <c r="E26"/>
  <c r="F16"/>
  <c r="D16"/>
  <c r="C16"/>
  <c r="E16"/>
  <c r="C34"/>
  <c r="F34"/>
  <c r="E34"/>
  <c r="D34"/>
  <c r="R51"/>
  <c r="M84"/>
  <c r="M87"/>
  <c r="C69"/>
  <c r="F69"/>
  <c r="E69"/>
  <c r="D69"/>
  <c r="R82"/>
  <c r="C88"/>
  <c r="E88"/>
  <c r="D88"/>
  <c r="F88"/>
  <c r="E83"/>
  <c r="D83"/>
  <c r="C83"/>
  <c r="F83"/>
  <c r="R46"/>
  <c r="M34"/>
  <c r="M74"/>
  <c r="M33"/>
  <c r="D46"/>
  <c r="F46"/>
  <c r="C46"/>
  <c r="E46"/>
  <c r="F35"/>
  <c r="E35"/>
  <c r="D35"/>
  <c r="C35"/>
  <c r="R47"/>
  <c r="M15"/>
  <c r="M40"/>
  <c r="C58"/>
  <c r="E58"/>
  <c r="D58"/>
  <c r="F58"/>
  <c r="M81"/>
  <c r="M47"/>
  <c r="R57"/>
  <c r="M95"/>
  <c r="R69"/>
  <c r="R10"/>
  <c r="D15"/>
  <c r="E15"/>
  <c r="F15"/>
  <c r="C15"/>
  <c r="M20"/>
  <c r="R83"/>
  <c r="R24"/>
  <c r="F36"/>
  <c r="D36"/>
  <c r="E36"/>
  <c r="C36"/>
  <c r="F18"/>
  <c r="D18"/>
  <c r="C18"/>
  <c r="E18"/>
  <c r="E40"/>
  <c r="F40"/>
  <c r="C40"/>
  <c r="D40"/>
  <c r="M65"/>
  <c r="F48"/>
  <c r="D48"/>
  <c r="C48"/>
  <c r="E48"/>
  <c r="C24"/>
  <c r="F24"/>
  <c r="E24"/>
  <c r="D24"/>
  <c r="R5"/>
  <c r="C79"/>
  <c r="D79"/>
  <c r="E79"/>
  <c r="F79"/>
  <c r="M12"/>
  <c r="D4"/>
  <c r="E4"/>
  <c r="F4"/>
  <c r="C4"/>
  <c r="M71"/>
  <c r="D65"/>
  <c r="E65"/>
  <c r="C65"/>
  <c r="F65"/>
  <c r="M36"/>
  <c r="M11"/>
  <c r="M56"/>
  <c r="R62"/>
  <c r="C38"/>
  <c r="E38"/>
  <c r="D38"/>
  <c r="F38"/>
  <c r="M18"/>
  <c r="E85"/>
  <c r="D85"/>
  <c r="C85"/>
  <c r="F85"/>
  <c r="R32"/>
  <c r="R79"/>
  <c r="R74"/>
  <c r="M50"/>
  <c r="R76"/>
  <c r="C51"/>
  <c r="E51"/>
  <c r="D51"/>
  <c r="F51"/>
  <c r="M64"/>
  <c r="R19"/>
  <c r="M19"/>
  <c r="R23"/>
  <c r="M27"/>
  <c r="R31"/>
  <c r="Q99"/>
  <c r="M25"/>
  <c r="M43"/>
  <c r="M83"/>
  <c r="R43"/>
  <c r="R20"/>
  <c r="M6"/>
  <c r="N99"/>
  <c r="R3"/>
  <c r="D82"/>
  <c r="F82"/>
  <c r="E82"/>
  <c r="C82"/>
  <c r="C52"/>
  <c r="F52"/>
  <c r="E52"/>
  <c r="D52"/>
  <c r="F31"/>
  <c r="E31"/>
  <c r="C31"/>
  <c r="D31"/>
  <c r="M72"/>
  <c r="R90"/>
  <c r="E64"/>
  <c r="C64"/>
  <c r="F64"/>
  <c r="D64"/>
  <c r="M21"/>
  <c r="M70"/>
  <c r="R53"/>
  <c r="R55"/>
  <c r="R97"/>
  <c r="M60"/>
  <c r="E28"/>
  <c r="F28"/>
  <c r="D28"/>
  <c r="C28"/>
  <c r="R6"/>
  <c r="E14"/>
  <c r="D14"/>
  <c r="F14"/>
  <c r="C14"/>
  <c r="R12"/>
  <c r="E55"/>
  <c r="D55"/>
  <c r="F55"/>
  <c r="C55"/>
  <c r="C66"/>
  <c r="F66"/>
  <c r="E66"/>
  <c r="D66"/>
  <c r="M52"/>
  <c r="M93"/>
  <c r="M62"/>
  <c r="M45"/>
  <c r="R28"/>
  <c r="R96"/>
  <c r="R9"/>
  <c r="R92"/>
  <c r="F61"/>
  <c r="E61"/>
  <c r="C61"/>
  <c r="D61"/>
  <c r="M44"/>
  <c r="M67"/>
  <c r="C39"/>
  <c r="F39"/>
  <c r="D39"/>
  <c r="E39"/>
  <c r="M5"/>
  <c r="F95"/>
  <c r="D95"/>
  <c r="C95"/>
  <c r="E95"/>
  <c r="M88"/>
  <c r="F89"/>
  <c r="E89"/>
  <c r="C89"/>
  <c r="D89"/>
  <c r="E67"/>
  <c r="C67"/>
  <c r="D67"/>
  <c r="F67"/>
  <c r="R58"/>
  <c r="C75"/>
  <c r="D75"/>
  <c r="E75"/>
  <c r="F75"/>
  <c r="C49"/>
  <c r="D49"/>
  <c r="E49"/>
  <c r="F49"/>
  <c r="R7"/>
  <c r="R95"/>
  <c r="R8"/>
  <c r="D22"/>
  <c r="E22"/>
  <c r="F22"/>
  <c r="C22"/>
  <c r="R73"/>
  <c r="D70"/>
  <c r="C70"/>
  <c r="E70"/>
  <c r="F70"/>
  <c r="M23"/>
  <c r="R88"/>
  <c r="E23"/>
  <c r="D23"/>
  <c r="C23"/>
  <c r="F23"/>
  <c r="R54"/>
  <c r="R29"/>
  <c r="M97"/>
  <c r="D74"/>
  <c r="E74"/>
  <c r="C74"/>
  <c r="F74"/>
  <c r="R66"/>
  <c r="R80"/>
  <c r="C6"/>
  <c r="E6"/>
  <c r="F6"/>
  <c r="D6"/>
  <c r="M54"/>
  <c r="M14"/>
  <c r="R48"/>
  <c r="R15"/>
  <c r="R26"/>
  <c r="R91"/>
  <c r="R11"/>
  <c r="R72"/>
  <c r="C81"/>
  <c r="F81"/>
  <c r="D81"/>
  <c r="E81"/>
  <c r="F21"/>
  <c r="C21"/>
  <c r="D21"/>
  <c r="E21"/>
  <c r="F86"/>
  <c r="D86"/>
  <c r="C86"/>
  <c r="E86"/>
  <c r="R37"/>
  <c r="R42"/>
  <c r="M30"/>
  <c r="R67"/>
  <c r="M91"/>
  <c r="R93"/>
  <c r="D41"/>
  <c r="C41"/>
  <c r="F41"/>
  <c r="E41"/>
  <c r="R25"/>
  <c r="M41"/>
  <c r="D32"/>
  <c r="F32"/>
  <c r="C32"/>
  <c r="E32"/>
  <c r="E87"/>
  <c r="C87"/>
  <c r="F87"/>
  <c r="D87"/>
  <c r="M78"/>
  <c r="M28"/>
  <c r="F93"/>
  <c r="C93"/>
  <c r="D93"/>
  <c r="E93"/>
  <c r="E78"/>
  <c r="D78"/>
  <c r="F78"/>
  <c r="C78"/>
  <c r="R75"/>
  <c r="C11"/>
  <c r="E11"/>
  <c r="F11"/>
  <c r="D11"/>
  <c r="M35"/>
  <c r="F17"/>
  <c r="C17"/>
  <c r="D17"/>
  <c r="E17"/>
  <c r="M8"/>
  <c r="M92"/>
  <c r="F71"/>
  <c r="E71"/>
  <c r="C71"/>
  <c r="D71"/>
  <c r="R94"/>
  <c r="R39"/>
  <c r="M63"/>
  <c r="M69"/>
  <c r="D9"/>
  <c r="C9"/>
  <c r="F9"/>
  <c r="E9"/>
  <c r="M90"/>
  <c r="M29"/>
  <c r="M39"/>
  <c r="F19"/>
  <c r="C19"/>
  <c r="D19"/>
  <c r="E19"/>
  <c r="M57"/>
  <c r="K99"/>
  <c r="M7"/>
  <c r="R68"/>
  <c r="F33"/>
  <c r="D33"/>
  <c r="C33"/>
  <c r="E33"/>
  <c r="C30"/>
  <c r="D30"/>
  <c r="F30"/>
  <c r="E30"/>
  <c r="M59"/>
  <c r="M85"/>
  <c r="P99"/>
  <c r="R87"/>
  <c r="R77"/>
  <c r="C63"/>
  <c r="F63"/>
  <c r="D63"/>
  <c r="E63"/>
  <c r="D96"/>
  <c r="F96"/>
  <c r="C96"/>
  <c r="E96"/>
  <c r="M75"/>
  <c r="M76"/>
  <c r="F42"/>
  <c r="C42"/>
  <c r="D42"/>
  <c r="E42"/>
  <c r="M22"/>
  <c r="R21"/>
  <c r="R27"/>
  <c r="M79"/>
  <c r="D47"/>
  <c r="C47"/>
  <c r="E47"/>
  <c r="F47"/>
  <c r="R40"/>
  <c r="R30"/>
  <c r="R13"/>
  <c r="D59"/>
  <c r="F59"/>
  <c r="E59"/>
  <c r="C59"/>
  <c r="M80"/>
  <c r="R60"/>
  <c r="M51"/>
  <c r="M9"/>
  <c r="D53"/>
  <c r="E53"/>
  <c r="F53"/>
  <c r="C53"/>
  <c r="M24"/>
  <c r="D91"/>
  <c r="C91"/>
  <c r="F91"/>
  <c r="E91"/>
  <c r="D44"/>
  <c r="C44"/>
  <c r="F44"/>
  <c r="E44"/>
  <c r="H99"/>
  <c r="T13" i="73"/>
  <c r="S14"/>
  <c r="D14" i="28" s="1"/>
  <c r="R14" i="73"/>
  <c r="D14" i="29" s="1"/>
  <c r="P14" i="73"/>
  <c r="D14" i="24" s="1"/>
  <c r="Q14" i="73"/>
  <c r="D14" i="26" s="1"/>
  <c r="K12" i="65"/>
  <c r="E99" i="78" l="1"/>
  <c r="D99"/>
  <c r="M99"/>
  <c r="F99"/>
  <c r="C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G55"/>
  <c r="C55" i="40" s="1"/>
  <c r="DJ58" i="54"/>
  <c r="F58" i="40" s="1"/>
  <c r="BX62" i="54"/>
  <c r="DG66"/>
  <c r="DG70"/>
  <c r="BX70"/>
  <c r="DG81"/>
  <c r="C81" i="40" s="1"/>
  <c r="DJ96" i="54"/>
  <c r="F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CW46"/>
  <c r="CW16"/>
  <c r="CW95"/>
  <c r="CP44"/>
  <c r="CP38"/>
  <c r="CP42"/>
  <c r="CI68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<sst xmlns="http://schemas.openxmlformats.org/spreadsheetml/2006/main" count="8984" uniqueCount="562">
  <si>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</si>
  <si>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</si>
  <si>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</si>
  <si>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</si>
  <si>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</si>
  <si>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</si>
  <si>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</si>
  <si>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</si>
  <si>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</si>
  <si>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</si>
  <si>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</si>
  <si>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</si>
  <si>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</si>
  <si>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</si>
  <si>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</si>
  <si>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</si>
  <si>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</si>
  <si>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</si>
  <si>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</si>
  <si>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</si>
  <si>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</si>
  <si>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</si>
  <si>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</si>
  <si>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</si>
  <si>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</si>
  <si>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</si>
  <si>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</si>
  <si>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</si>
  <si>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</si>
  <si>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</si>
  <si>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</si>
  <si>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</si>
  <si>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</si>
  <si>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</si>
  <si>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</si>
  <si>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</si>
  <si>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</si>
  <si>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</si>
  <si>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</si>
  <si>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</si>
  <si>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</si>
  <si>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</si>
  <si>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</si>
  <si>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</si>
  <si>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</si>
  <si>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</si>
  <si>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</si>
  <si>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</si>
  <si>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</si>
  <si>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</si>
  <si>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</si>
  <si>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</si>
  <si>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</si>
  <si>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</si>
  <si>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</si>
  <si>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</si>
  <si>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</si>
  <si>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</si>
  <si>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</si>
  <si>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</si>
  <si>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</si>
  <si>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</si>
  <si>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</si>
  <si>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</si>
  <si>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</si>
  <si>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</si>
  <si>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</si>
  <si>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</si>
  <si>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</si>
  <si>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</si>
  <si>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</si>
  <si>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</si>
  <si>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</si>
  <si>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</si>
  <si>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</si>
  <si>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</si>
  <si>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</si>
  <si>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</si>
  <si>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</si>
  <si>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</si>
  <si>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</si>
  <si>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</si>
  <si>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</si>
  <si>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</si>
  <si>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</si>
  <si>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</si>
  <si>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</si>
  <si>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</si>
  <si>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</si>
  <si>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</si>
  <si>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</si>
  <si>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</si>
  <si>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</si>
  <si>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</si>
  <si>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</si>
  <si>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</si>
  <si>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</si>
  <si>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</si>
  <si>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</si>
  <si>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</si>
  <si>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</si>
  <si>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</si>
  <si>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</si>
  <si>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</si>
  <si>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</si>
  <si>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</si>
  <si>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</si>
  <si>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</si>
  <si>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</si>
  <si>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</si>
  <si>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</si>
  <si>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</si>
  <si>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</si>
  <si>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</si>
  <si>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</si>
  <si>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</si>
  <si>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</si>
  <si>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</si>
  <si>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</si>
  <si>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</si>
  <si>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</si>
  <si>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</si>
  <si>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</si>
  <si>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</si>
  <si>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</si>
  <si>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</si>
  <si>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</si>
  <si>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</si>
  <si>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</si>
  <si>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</si>
  <si>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</si>
  <si>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</si>
  <si>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</si>
  <si>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</si>
  <si>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</si>
  <si>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</si>
  <si>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</si>
  <si>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</si>
  <si>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</si>
  <si>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</si>
  <si>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</si>
  <si>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</si>
  <si>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</si>
  <si>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</si>
  <si>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</si>
  <si>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</si>
  <si>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</si>
  <si>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</si>
  <si>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</si>
  <si>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</si>
  <si>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</si>
  <si>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</si>
  <si>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</si>
  <si>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</si>
  <si>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</si>
  <si>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</si>
  <si>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</si>
  <si>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</si>
  <si>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</si>
  <si>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</si>
  <si>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</si>
  <si>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</si>
  <si>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</si>
  <si>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</si>
  <si>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</si>
  <si>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</si>
  <si>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</si>
  <si>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</si>
  <si>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</si>
  <si>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</si>
  <si>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</si>
  <si>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</si>
  <si>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</si>
  <si>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</si>
  <si>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</si>
  <si>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</si>
  <si>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</si>
  <si>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</si>
  <si>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</si>
  <si>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</si>
  <si>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</si>
  <si>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</si>
  <si>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</si>
  <si>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</si>
  <si>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</si>
  <si>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</si>
  <si>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</si>
  <si>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</si>
  <si>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</si>
  <si>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</si>
  <si>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</si>
  <si>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</si>
  <si>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</si>
  <si>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</si>
  <si>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</si>
  <si>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</si>
  <si>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</si>
  <si>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</si>
  <si>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</si>
  <si>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</si>
  <si>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</si>
  <si>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</si>
  <si>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</si>
  <si>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</si>
  <si>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</si>
  <si>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</si>
  <si>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</si>
  <si>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</si>
  <si>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</si>
  <si>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</si>
  <si>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</si>
  <si>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</si>
  <si>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</si>
  <si>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</si>
  <si>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</si>
  <si>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</si>
  <si>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</si>
  <si>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</si>
  <si>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</si>
  <si>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</si>
  <si>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</si>
  <si>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</si>
  <si>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</si>
  <si>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</si>
  <si>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</si>
  <si>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</si>
  <si>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</si>
  <si>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</si>
  <si>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</si>
  <si>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</si>
  <si>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</si>
  <si>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</si>
  <si>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</si>
  <si>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</si>
  <si>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</si>
  <si>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</si>
  <si>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</si>
  <si>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</si>
  <si>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</si>
  <si>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</si>
  <si>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</si>
  <si>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</si>
  <si>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</si>
  <si>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</si>
  <si>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</si>
  <si>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</si>
  <si>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</si>
  <si>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</si>
  <si>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</si>
  <si>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</si>
  <si>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</si>
  <si>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</si>
  <si>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</si>
  <si>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</si>
  <si>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</si>
  <si>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</si>
  <si>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</si>
  <si>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</si>
  <si>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</si>
  <si>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</si>
  <si>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</si>
  <si>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</si>
  <si>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</si>
  <si>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</si>
  <si>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</si>
  <si>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</si>
  <si>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</si>
  <si>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</si>
  <si>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</si>
  <si>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</si>
  <si>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</si>
  <si>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</si>
  <si>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</si>
  <si>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</si>
  <si>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</si>
  <si>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</si>
  <si>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</si>
  <si>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</si>
  <si>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</si>
  <si>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</si>
  <si>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</si>
  <si>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</si>
  <si>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</si>
  <si>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</si>
  <si>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</si>
  <si>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</si>
  <si>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</si>
  <si>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</si>
  <si>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</si>
  <si>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</si>
  <si>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</si>
  <si>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</si>
  <si>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</si>
  <si>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</si>
  <si>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</si>
  <si>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</si>
  <si>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</si>
  <si>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</si>
  <si>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</si>
  <si>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</si>
  <si>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</si>
  <si>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</si>
  <si>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</si>
  <si>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</si>
  <si>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</si>
  <si>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</si>
  <si>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</si>
  <si>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</si>
  <si>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</si>
  <si>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</si>
  <si>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</si>
  <si>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</si>
  <si>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</si>
  <si>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</si>
  <si>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</si>
  <si>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</si>
  <si>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</si>
  <si>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</si>
  <si>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</si>
  <si>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</si>
  <si>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</si>
  <si>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</si>
  <si>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</si>
  <si>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</si>
  <si>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</si>
  <si>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</si>
  <si>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</si>
  <si>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</si>
  <si>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</si>
  <si>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</si>
  <si>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</si>
  <si>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</si>
  <si>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</si>
  <si>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</si>
  <si>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</si>
  <si>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</si>
  <si>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</si>
  <si>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</si>
  <si>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</si>
  <si>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</si>
  <si>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</si>
  <si>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</si>
  <si>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</si>
  <si>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</si>
  <si>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</si>
  <si>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</si>
  <si>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</si>
  <si>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</si>
  <si>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</si>
  <si>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</si>
  <si>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</si>
  <si>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</si>
  <si>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</si>
  <si>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</si>
  <si>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</si>
  <si>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</si>
  <si>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</si>
  <si>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</si>
  <si>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</si>
  <si>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</si>
  <si>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</si>
  <si>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</si>
  <si>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</si>
  <si>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</si>
  <si>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</si>
  <si>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</si>
  <si>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</si>
  <si>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</si>
  <si>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</si>
  <si>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</si>
  <si>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</si>
  <si>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</si>
  <si>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</si>
  <si>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</si>
  <si>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</si>
  <si>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</si>
  <si>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</si>
  <si>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</si>
  <si>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</si>
  <si>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</si>
  <si>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</si>
  <si>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</si>
  <si>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</si>
  <si>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</si>
  <si>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</si>
  <si>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</si>
  <si>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</si>
  <si>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</si>
  <si>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</si>
  <si>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</si>
  <si>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</si>
  <si>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</si>
  <si>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</si>
  <si>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</si>
  <si>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</si>
  <si>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</si>
  <si>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</si>
  <si>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</si>
  <si>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</si>
  <si>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</si>
  <si>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</si>
  <si>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</si>
  <si>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</si>
  <si>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</si>
  <si>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</si>
  <si>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</si>
  <si>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</si>
  <si>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</si>
  <si>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</si>
  <si>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</si>
  <si>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</si>
  <si>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</si>
  <si>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</si>
  <si>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</si>
  <si>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</si>
  <si>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</si>
  <si>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</si>
  <si>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</si>
  <si>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</si>
  <si>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</si>
  <si>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</si>
  <si>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</si>
  <si>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</si>
  <si>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</si>
  <si>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</si>
  <si>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</si>
  <si>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</si>
  <si>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</si>
  <si>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</si>
  <si>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</si>
  <si>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</si>
  <si>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</si>
  <si>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</si>
  <si>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</si>
  <si>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</si>
  <si>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</si>
  <si>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</si>
  <si>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</si>
  <si>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</si>
  <si>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</si>
  <si>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</si>
  <si>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</si>
  <si>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</si>
  <si>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</si>
  <si>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</si>
  <si>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</si>
  <si>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</si>
  <si>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</si>
  <si>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</si>
  <si>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</si>
  <si>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</si>
  <si>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</si>
  <si>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</si>
  <si>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</si>
  <si>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</si>
  <si>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</si>
  <si>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</si>
  <si>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</si>
  <si>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</si>
  <si>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</si>
  <si>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</si>
  <si>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</si>
  <si>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</si>
  <si>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</si>
  <si>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</si>
  <si>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</si>
  <si>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</si>
  <si>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</si>
  <si>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</si>
  <si>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</si>
  <si>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</si>
  <si>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</si>
  <si>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</si>
  <si>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</si>
  <si>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</si>
  <si>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</si>
  <si>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</si>
  <si>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</si>
  <si>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</si>
  <si>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</si>
  <si>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</si>
  <si>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</si>
  <si>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</si>
  <si>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</si>
  <si>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</si>
  <si>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</si>
  <si>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</si>
  <si>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</si>
  <si>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</si>
  <si>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</si>
  <si>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</si>
  <si>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</si>
  <si>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</si>
  <si>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</si>
  <si>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</si>
  <si>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</si>
  <si>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</si>
  <si>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</si>
  <si>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</si>
  <si>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</si>
  <si>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</si>
  <si>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</si>
  <si>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</si>
  <si>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</si>
  <si>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</si>
  <si>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</si>
  <si>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</si>
  <si>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</si>
  <si>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</si>
  <si>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</si>
  <si>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</si>
  <si>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</si>
  <si>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</si>
  <si>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</si>
  <si>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</si>
  <si>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</si>
  <si>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</si>
  <si>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</si>
  <si>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</si>
  <si>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</si>
  <si>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</si>
  <si>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</si>
  <si>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</si>
  <si>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</si>
  <si>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</si>
  <si>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</si>
  <si>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</si>
  <si>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</si>
  <si>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68IS2023/12/05</t>
  </si>
  <si>
    <t>BSHP</t>
  </si>
  <si>
    <t>NR/2023/18105/A/1457</t>
  </si>
  <si>
    <t>SNJSUGARLTDAP</t>
  </si>
  <si>
    <t>NR/2023/18062/A/1398</t>
  </si>
  <si>
    <t>AEML</t>
  </si>
  <si>
    <t>WR/2023/19446/A</t>
  </si>
  <si>
    <t>RSRPL_BKN</t>
  </si>
  <si>
    <t>NR/2023/18112/C</t>
  </si>
  <si>
    <t>NR/2023/18110/C</t>
  </si>
  <si>
    <t>CHANJUII</t>
  </si>
  <si>
    <t>NR/2023/18109/C</t>
  </si>
  <si>
    <t>GOA_Beneficiary</t>
  </si>
  <si>
    <t>WR/2023/20577/A/1466</t>
  </si>
  <si>
    <t>RUVNL</t>
  </si>
  <si>
    <t>NR/2023/17270/A</t>
  </si>
  <si>
    <t>HP</t>
  </si>
  <si>
    <t>NR/2023/17525/A</t>
  </si>
  <si>
    <t>BCMLB001</t>
  </si>
  <si>
    <t>NR/2023/18111/C</t>
  </si>
  <si>
    <t>Arunachal_Ben</t>
  </si>
  <si>
    <t>NER/2023/1717/C</t>
  </si>
  <si>
    <t>ITCWIND</t>
  </si>
  <si>
    <t>NR/2023/18074/A/1424</t>
  </si>
  <si>
    <t>WR/2023/20256/A/1477</t>
  </si>
  <si>
    <t>SBSRPC11PL_BKN</t>
  </si>
  <si>
    <t>NR/01102023/02012046/L_NR_2021_17</t>
  </si>
  <si>
    <t>NR/01122023/07122023/HP-18</t>
  </si>
  <si>
    <t>UTTARAKHAND</t>
  </si>
  <si>
    <t>NR/01122023/31122023/5412UPCL/CE(Comm)/SE/Banking dt. 17.11.2023</t>
  </si>
  <si>
    <t>NR/01122023/15122023/HP-15</t>
  </si>
  <si>
    <t>KSEB</t>
  </si>
  <si>
    <t>SR/01122023/31122023/BYPL_KSEB_DEC23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</si>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</sst>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286.2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286.2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286.2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286.2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0">
        <v>45265.980902777781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45265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26</v>
      </c>
      <c r="C14" s="197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97">
        <v>26</v>
      </c>
      <c r="C15" s="197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97">
        <v>26</v>
      </c>
      <c r="C16" s="197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97">
        <v>26</v>
      </c>
      <c r="C17" s="197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97">
        <v>26</v>
      </c>
      <c r="C18" s="197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97">
        <v>26</v>
      </c>
      <c r="C19" s="197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9.1783999999999999</v>
      </c>
      <c r="J23" s="21">
        <f t="shared" si="6"/>
        <v>5.1326000000000001</v>
      </c>
      <c r="K23" s="21">
        <f t="shared" si="7"/>
        <v>6.6198000000000006</v>
      </c>
      <c r="L23" s="21">
        <f t="shared" si="8"/>
        <v>1.0691999999999999</v>
      </c>
      <c r="M23" s="157">
        <f t="shared" si="9"/>
        <v>22</v>
      </c>
      <c r="N23" s="22"/>
      <c r="P23" s="37">
        <f t="shared" si="1"/>
        <v>9.1783999999999999</v>
      </c>
      <c r="Q23" s="37">
        <f t="shared" si="2"/>
        <v>5.1326000000000001</v>
      </c>
      <c r="R23" s="37">
        <f t="shared" si="3"/>
        <v>6.6198000000000006</v>
      </c>
      <c r="S23" s="37">
        <f t="shared" si="4"/>
        <v>1.0691999999999999</v>
      </c>
      <c r="T23" s="37">
        <f t="shared" si="10"/>
        <v>22</v>
      </c>
    </row>
    <row r="24" spans="1:20">
      <c r="A24" s="8" t="s">
        <v>66</v>
      </c>
      <c r="B24" s="197">
        <v>26</v>
      </c>
      <c r="C24" s="197">
        <v>22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9.1783999999999999</v>
      </c>
      <c r="J24" s="21">
        <f t="shared" si="6"/>
        <v>5.1326000000000001</v>
      </c>
      <c r="K24" s="21">
        <f t="shared" si="7"/>
        <v>6.6198000000000006</v>
      </c>
      <c r="L24" s="21">
        <f t="shared" si="8"/>
        <v>1.0691999999999999</v>
      </c>
      <c r="M24" s="157">
        <f t="shared" si="9"/>
        <v>22</v>
      </c>
      <c r="N24" s="22"/>
      <c r="P24" s="37">
        <f t="shared" si="1"/>
        <v>9.1783999999999999</v>
      </c>
      <c r="Q24" s="37">
        <f t="shared" si="2"/>
        <v>5.1326000000000001</v>
      </c>
      <c r="R24" s="37">
        <f t="shared" si="3"/>
        <v>6.6198000000000006</v>
      </c>
      <c r="S24" s="37">
        <f t="shared" si="4"/>
        <v>1.0691999999999999</v>
      </c>
      <c r="T24" s="37">
        <f t="shared" si="10"/>
        <v>22</v>
      </c>
    </row>
    <row r="25" spans="1:20">
      <c r="A25" s="8" t="s">
        <v>67</v>
      </c>
      <c r="B25" s="197">
        <v>22</v>
      </c>
      <c r="C25" s="197">
        <v>22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9.1783999999999999</v>
      </c>
      <c r="J25" s="21">
        <f t="shared" si="6"/>
        <v>5.1326000000000001</v>
      </c>
      <c r="K25" s="21">
        <f t="shared" si="7"/>
        <v>6.6198000000000006</v>
      </c>
      <c r="L25" s="21">
        <f t="shared" si="8"/>
        <v>1.0691999999999999</v>
      </c>
      <c r="M25" s="157">
        <f t="shared" si="9"/>
        <v>22</v>
      </c>
      <c r="N25" s="22"/>
      <c r="P25" s="37">
        <f t="shared" si="1"/>
        <v>9.1783999999999999</v>
      </c>
      <c r="Q25" s="37">
        <f t="shared" si="2"/>
        <v>5.1326000000000001</v>
      </c>
      <c r="R25" s="37">
        <f t="shared" si="3"/>
        <v>6.6198000000000006</v>
      </c>
      <c r="S25" s="37">
        <f t="shared" si="4"/>
        <v>1.0691999999999999</v>
      </c>
      <c r="T25" s="37">
        <f t="shared" si="10"/>
        <v>22</v>
      </c>
    </row>
    <row r="26" spans="1:20">
      <c r="A26" s="8" t="s">
        <v>68</v>
      </c>
      <c r="B26" s="197">
        <v>22</v>
      </c>
      <c r="C26" s="197">
        <v>22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9.1783999999999999</v>
      </c>
      <c r="J26" s="21">
        <f t="shared" si="6"/>
        <v>5.1326000000000001</v>
      </c>
      <c r="K26" s="21">
        <f t="shared" si="7"/>
        <v>6.6198000000000006</v>
      </c>
      <c r="L26" s="21">
        <f t="shared" si="8"/>
        <v>1.0691999999999999</v>
      </c>
      <c r="M26" s="157">
        <f t="shared" si="9"/>
        <v>22</v>
      </c>
      <c r="N26" s="22"/>
      <c r="P26" s="37">
        <f t="shared" si="1"/>
        <v>9.1783999999999999</v>
      </c>
      <c r="Q26" s="37">
        <f t="shared" si="2"/>
        <v>5.1326000000000001</v>
      </c>
      <c r="R26" s="37">
        <f t="shared" si="3"/>
        <v>6.6198000000000006</v>
      </c>
      <c r="S26" s="37">
        <f t="shared" si="4"/>
        <v>1.0691999999999999</v>
      </c>
      <c r="T26" s="37">
        <f t="shared" si="10"/>
        <v>22</v>
      </c>
    </row>
    <row r="27" spans="1:20">
      <c r="A27" s="8" t="s">
        <v>69</v>
      </c>
      <c r="B27" s="197">
        <v>22</v>
      </c>
      <c r="C27" s="197">
        <v>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7.9267999999999992</v>
      </c>
      <c r="J27" s="21">
        <f t="shared" si="6"/>
        <v>4.4326999999999996</v>
      </c>
      <c r="K27" s="21">
        <f t="shared" si="7"/>
        <v>5.7171000000000003</v>
      </c>
      <c r="L27" s="21">
        <f t="shared" si="8"/>
        <v>0.9234</v>
      </c>
      <c r="M27" s="157">
        <f t="shared" si="9"/>
        <v>19</v>
      </c>
      <c r="N27" s="22"/>
      <c r="P27" s="37">
        <f t="shared" si="1"/>
        <v>7.9267999999999992</v>
      </c>
      <c r="Q27" s="37">
        <f t="shared" si="2"/>
        <v>4.4326999999999996</v>
      </c>
      <c r="R27" s="37">
        <f t="shared" si="3"/>
        <v>5.7171000000000003</v>
      </c>
      <c r="S27" s="37">
        <f t="shared" si="4"/>
        <v>0.9234</v>
      </c>
      <c r="T27" s="37">
        <f t="shared" si="10"/>
        <v>19</v>
      </c>
    </row>
    <row r="28" spans="1:20">
      <c r="A28" s="8" t="s">
        <v>70</v>
      </c>
      <c r="B28" s="197">
        <v>19</v>
      </c>
      <c r="C28" s="197">
        <v>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7.9267999999999992</v>
      </c>
      <c r="J28" s="21">
        <f t="shared" si="6"/>
        <v>4.4326999999999996</v>
      </c>
      <c r="K28" s="21">
        <f t="shared" si="7"/>
        <v>5.7171000000000003</v>
      </c>
      <c r="L28" s="21">
        <f t="shared" si="8"/>
        <v>0.9234</v>
      </c>
      <c r="M28" s="157">
        <f t="shared" si="9"/>
        <v>19</v>
      </c>
      <c r="N28" s="22"/>
      <c r="P28" s="37">
        <f t="shared" si="1"/>
        <v>7.9267999999999992</v>
      </c>
      <c r="Q28" s="37">
        <f t="shared" si="2"/>
        <v>4.4326999999999996</v>
      </c>
      <c r="R28" s="37">
        <f t="shared" si="3"/>
        <v>5.7171000000000003</v>
      </c>
      <c r="S28" s="37">
        <f t="shared" si="4"/>
        <v>0.9234</v>
      </c>
      <c r="T28" s="37">
        <f t="shared" si="10"/>
        <v>19</v>
      </c>
    </row>
    <row r="29" spans="1:20">
      <c r="A29" s="8" t="s">
        <v>71</v>
      </c>
      <c r="B29" s="197">
        <v>12</v>
      </c>
      <c r="C29" s="197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57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7">
        <v>12</v>
      </c>
      <c r="C30" s="197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57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7">
        <v>12</v>
      </c>
      <c r="C31" s="197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57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7">
        <v>12</v>
      </c>
      <c r="C32" s="197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57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7">
        <v>12</v>
      </c>
      <c r="C33" s="197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57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197">
        <v>12</v>
      </c>
      <c r="C34" s="197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57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197">
        <v>12</v>
      </c>
      <c r="C35" s="197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57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197">
        <v>12</v>
      </c>
      <c r="C36" s="197">
        <v>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5.0064000000000002</v>
      </c>
      <c r="J36" s="21">
        <f t="shared" si="6"/>
        <v>2.7995999999999999</v>
      </c>
      <c r="K36" s="21">
        <f t="shared" si="7"/>
        <v>3.6107999999999998</v>
      </c>
      <c r="L36" s="21">
        <f t="shared" si="8"/>
        <v>0.58320000000000005</v>
      </c>
      <c r="M36" s="157">
        <f t="shared" si="9"/>
        <v>12</v>
      </c>
      <c r="N36" s="22"/>
      <c r="P36" s="37">
        <f t="shared" si="12"/>
        <v>5.0064000000000002</v>
      </c>
      <c r="Q36" s="37">
        <f t="shared" si="13"/>
        <v>2.7995999999999999</v>
      </c>
      <c r="R36" s="37">
        <f t="shared" si="14"/>
        <v>3.6107999999999998</v>
      </c>
      <c r="S36" s="37">
        <f t="shared" si="15"/>
        <v>0.58320000000000005</v>
      </c>
      <c r="T36" s="37">
        <f t="shared" si="10"/>
        <v>12</v>
      </c>
    </row>
    <row r="37" spans="1:20">
      <c r="A37" s="8" t="s">
        <v>79</v>
      </c>
      <c r="B37" s="197">
        <v>12</v>
      </c>
      <c r="C37" s="197">
        <v>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5.0064000000000002</v>
      </c>
      <c r="J37" s="21">
        <f t="shared" si="6"/>
        <v>2.7995999999999999</v>
      </c>
      <c r="K37" s="21">
        <f t="shared" si="7"/>
        <v>3.6107999999999998</v>
      </c>
      <c r="L37" s="21">
        <f t="shared" si="8"/>
        <v>0.58320000000000005</v>
      </c>
      <c r="M37" s="157">
        <f t="shared" si="9"/>
        <v>12</v>
      </c>
      <c r="N37" s="22"/>
      <c r="P37" s="37">
        <f t="shared" si="12"/>
        <v>5.0064000000000002</v>
      </c>
      <c r="Q37" s="37">
        <f t="shared" si="13"/>
        <v>2.7995999999999999</v>
      </c>
      <c r="R37" s="37">
        <f t="shared" si="14"/>
        <v>3.6107999999999998</v>
      </c>
      <c r="S37" s="37">
        <f t="shared" si="15"/>
        <v>0.58320000000000005</v>
      </c>
      <c r="T37" s="37">
        <f t="shared" si="10"/>
        <v>12</v>
      </c>
    </row>
    <row r="38" spans="1:20">
      <c r="A38" s="8" t="s">
        <v>80</v>
      </c>
      <c r="B38" s="197">
        <v>12</v>
      </c>
      <c r="C38" s="197">
        <v>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5.0064000000000002</v>
      </c>
      <c r="J38" s="21">
        <f t="shared" si="6"/>
        <v>2.7995999999999999</v>
      </c>
      <c r="K38" s="21">
        <f t="shared" si="7"/>
        <v>3.6107999999999998</v>
      </c>
      <c r="L38" s="21">
        <f t="shared" si="8"/>
        <v>0.58320000000000005</v>
      </c>
      <c r="M38" s="157">
        <f t="shared" si="9"/>
        <v>12</v>
      </c>
      <c r="N38" s="22"/>
      <c r="P38" s="37">
        <f t="shared" si="12"/>
        <v>5.0064000000000002</v>
      </c>
      <c r="Q38" s="37">
        <f t="shared" si="13"/>
        <v>2.7995999999999999</v>
      </c>
      <c r="R38" s="37">
        <f t="shared" si="14"/>
        <v>3.6107999999999998</v>
      </c>
      <c r="S38" s="37">
        <f t="shared" si="15"/>
        <v>0.58320000000000005</v>
      </c>
      <c r="T38" s="37">
        <f t="shared" si="10"/>
        <v>12</v>
      </c>
    </row>
    <row r="39" spans="1:20">
      <c r="A39" s="8" t="s">
        <v>81</v>
      </c>
      <c r="B39" s="197">
        <v>12</v>
      </c>
      <c r="C39" s="197">
        <v>12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5.0064000000000002</v>
      </c>
      <c r="J39" s="21">
        <f t="shared" si="6"/>
        <v>2.7995999999999999</v>
      </c>
      <c r="K39" s="21">
        <f t="shared" si="7"/>
        <v>3.6107999999999998</v>
      </c>
      <c r="L39" s="21">
        <f t="shared" si="8"/>
        <v>0.58320000000000005</v>
      </c>
      <c r="M39" s="157">
        <f t="shared" si="9"/>
        <v>12</v>
      </c>
      <c r="N39" s="22"/>
      <c r="P39" s="37">
        <f t="shared" si="12"/>
        <v>5.0064000000000002</v>
      </c>
      <c r="Q39" s="37">
        <f t="shared" si="13"/>
        <v>2.7995999999999999</v>
      </c>
      <c r="R39" s="37">
        <f t="shared" si="14"/>
        <v>3.6107999999999998</v>
      </c>
      <c r="S39" s="37">
        <f t="shared" si="15"/>
        <v>0.58320000000000005</v>
      </c>
      <c r="T39" s="37">
        <f t="shared" si="10"/>
        <v>12</v>
      </c>
    </row>
    <row r="40" spans="1:20">
      <c r="A40" s="8" t="s">
        <v>82</v>
      </c>
      <c r="B40" s="197">
        <v>12</v>
      </c>
      <c r="C40" s="197">
        <v>12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5.0064000000000002</v>
      </c>
      <c r="J40" s="21">
        <f t="shared" si="6"/>
        <v>2.7995999999999999</v>
      </c>
      <c r="K40" s="21">
        <f t="shared" si="7"/>
        <v>3.6107999999999998</v>
      </c>
      <c r="L40" s="21">
        <f t="shared" si="8"/>
        <v>0.58320000000000005</v>
      </c>
      <c r="M40" s="157">
        <f t="shared" si="9"/>
        <v>12</v>
      </c>
      <c r="N40" s="22"/>
      <c r="P40" s="37">
        <f t="shared" si="12"/>
        <v>5.0064000000000002</v>
      </c>
      <c r="Q40" s="37">
        <f t="shared" si="13"/>
        <v>2.7995999999999999</v>
      </c>
      <c r="R40" s="37">
        <f t="shared" si="14"/>
        <v>3.6107999999999998</v>
      </c>
      <c r="S40" s="37">
        <f t="shared" si="15"/>
        <v>0.58320000000000005</v>
      </c>
      <c r="T40" s="37">
        <f t="shared" si="10"/>
        <v>12</v>
      </c>
    </row>
    <row r="41" spans="1:20">
      <c r="A41" s="8" t="s">
        <v>83</v>
      </c>
      <c r="B41" s="197">
        <v>12</v>
      </c>
      <c r="C41" s="197">
        <v>12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5.0064000000000002</v>
      </c>
      <c r="J41" s="21">
        <f t="shared" si="6"/>
        <v>2.7995999999999999</v>
      </c>
      <c r="K41" s="21">
        <f t="shared" si="7"/>
        <v>3.6107999999999998</v>
      </c>
      <c r="L41" s="21">
        <f t="shared" si="8"/>
        <v>0.58320000000000005</v>
      </c>
      <c r="M41" s="157">
        <f t="shared" si="9"/>
        <v>12</v>
      </c>
      <c r="N41" s="22"/>
      <c r="P41" s="37">
        <f t="shared" si="12"/>
        <v>5.0064000000000002</v>
      </c>
      <c r="Q41" s="37">
        <f t="shared" si="13"/>
        <v>2.7995999999999999</v>
      </c>
      <c r="R41" s="37">
        <f t="shared" si="14"/>
        <v>3.6107999999999998</v>
      </c>
      <c r="S41" s="37">
        <f t="shared" si="15"/>
        <v>0.58320000000000005</v>
      </c>
      <c r="T41" s="37">
        <f t="shared" si="10"/>
        <v>12</v>
      </c>
    </row>
    <row r="42" spans="1:20">
      <c r="A42" s="8" t="s">
        <v>84</v>
      </c>
      <c r="B42" s="197">
        <v>12</v>
      </c>
      <c r="C42" s="197">
        <v>12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5.0064000000000002</v>
      </c>
      <c r="J42" s="21">
        <f t="shared" si="6"/>
        <v>2.7995999999999999</v>
      </c>
      <c r="K42" s="21">
        <f t="shared" si="7"/>
        <v>3.6107999999999998</v>
      </c>
      <c r="L42" s="21">
        <f t="shared" si="8"/>
        <v>0.58320000000000005</v>
      </c>
      <c r="M42" s="157">
        <f t="shared" si="9"/>
        <v>12</v>
      </c>
      <c r="N42" s="22"/>
      <c r="P42" s="37">
        <f t="shared" si="12"/>
        <v>5.0064000000000002</v>
      </c>
      <c r="Q42" s="37">
        <f t="shared" si="13"/>
        <v>2.7995999999999999</v>
      </c>
      <c r="R42" s="37">
        <f t="shared" si="14"/>
        <v>3.6107999999999998</v>
      </c>
      <c r="S42" s="37">
        <f t="shared" si="15"/>
        <v>0.58320000000000005</v>
      </c>
      <c r="T42" s="37">
        <f t="shared" si="10"/>
        <v>12</v>
      </c>
    </row>
    <row r="43" spans="1:20">
      <c r="A43" s="8" t="s">
        <v>85</v>
      </c>
      <c r="B43" s="197">
        <v>12</v>
      </c>
      <c r="C43" s="197">
        <v>12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5.0064000000000002</v>
      </c>
      <c r="J43" s="21">
        <f t="shared" si="6"/>
        <v>2.7995999999999999</v>
      </c>
      <c r="K43" s="21">
        <f t="shared" si="7"/>
        <v>3.6107999999999998</v>
      </c>
      <c r="L43" s="21">
        <f t="shared" si="8"/>
        <v>0.58320000000000005</v>
      </c>
      <c r="M43" s="157">
        <f t="shared" si="9"/>
        <v>12</v>
      </c>
      <c r="N43" s="22"/>
      <c r="P43" s="37">
        <f t="shared" si="12"/>
        <v>5.0064000000000002</v>
      </c>
      <c r="Q43" s="37">
        <f t="shared" si="13"/>
        <v>2.7995999999999999</v>
      </c>
      <c r="R43" s="37">
        <f t="shared" si="14"/>
        <v>3.6107999999999998</v>
      </c>
      <c r="S43" s="37">
        <f t="shared" si="15"/>
        <v>0.58320000000000005</v>
      </c>
      <c r="T43" s="37">
        <f t="shared" si="10"/>
        <v>12</v>
      </c>
    </row>
    <row r="44" spans="1:20">
      <c r="A44" s="8" t="s">
        <v>86</v>
      </c>
      <c r="B44" s="197">
        <v>12</v>
      </c>
      <c r="C44" s="197">
        <v>12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5.0064000000000002</v>
      </c>
      <c r="J44" s="21">
        <f t="shared" si="6"/>
        <v>2.7995999999999999</v>
      </c>
      <c r="K44" s="21">
        <f t="shared" si="7"/>
        <v>3.6107999999999998</v>
      </c>
      <c r="L44" s="21">
        <f t="shared" si="8"/>
        <v>0.58320000000000005</v>
      </c>
      <c r="M44" s="157">
        <f t="shared" si="9"/>
        <v>12</v>
      </c>
      <c r="N44" s="22"/>
      <c r="P44" s="37">
        <f t="shared" si="12"/>
        <v>5.0064000000000002</v>
      </c>
      <c r="Q44" s="37">
        <f t="shared" si="13"/>
        <v>2.7995999999999999</v>
      </c>
      <c r="R44" s="37">
        <f t="shared" si="14"/>
        <v>3.6107999999999998</v>
      </c>
      <c r="S44" s="37">
        <f t="shared" si="15"/>
        <v>0.58320000000000005</v>
      </c>
      <c r="T44" s="37">
        <f t="shared" si="10"/>
        <v>12</v>
      </c>
    </row>
    <row r="45" spans="1:20">
      <c r="A45" s="8" t="s">
        <v>87</v>
      </c>
      <c r="B45" s="197">
        <v>12</v>
      </c>
      <c r="C45" s="197">
        <v>12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5.0064000000000002</v>
      </c>
      <c r="J45" s="21">
        <f t="shared" si="6"/>
        <v>2.7995999999999999</v>
      </c>
      <c r="K45" s="21">
        <f t="shared" si="7"/>
        <v>3.6107999999999998</v>
      </c>
      <c r="L45" s="21">
        <f t="shared" si="8"/>
        <v>0.58320000000000005</v>
      </c>
      <c r="M45" s="157">
        <f t="shared" si="9"/>
        <v>12</v>
      </c>
      <c r="N45" s="22"/>
      <c r="P45" s="37">
        <f t="shared" si="12"/>
        <v>5.0064000000000002</v>
      </c>
      <c r="Q45" s="37">
        <f t="shared" si="13"/>
        <v>2.7995999999999999</v>
      </c>
      <c r="R45" s="37">
        <f t="shared" si="14"/>
        <v>3.6107999999999998</v>
      </c>
      <c r="S45" s="37">
        <f t="shared" si="15"/>
        <v>0.58320000000000005</v>
      </c>
      <c r="T45" s="37">
        <f t="shared" si="10"/>
        <v>12</v>
      </c>
    </row>
    <row r="46" spans="1:20">
      <c r="A46" s="8" t="s">
        <v>88</v>
      </c>
      <c r="B46" s="197">
        <v>12</v>
      </c>
      <c r="C46" s="197">
        <v>12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5.0064000000000002</v>
      </c>
      <c r="J46" s="21">
        <f t="shared" si="6"/>
        <v>2.7995999999999999</v>
      </c>
      <c r="K46" s="21">
        <f t="shared" si="7"/>
        <v>3.6107999999999998</v>
      </c>
      <c r="L46" s="21">
        <f t="shared" si="8"/>
        <v>0.58320000000000005</v>
      </c>
      <c r="M46" s="157">
        <f t="shared" si="9"/>
        <v>12</v>
      </c>
      <c r="N46" s="22"/>
      <c r="P46" s="37">
        <f t="shared" si="12"/>
        <v>5.0064000000000002</v>
      </c>
      <c r="Q46" s="37">
        <f t="shared" si="13"/>
        <v>2.7995999999999999</v>
      </c>
      <c r="R46" s="37">
        <f t="shared" si="14"/>
        <v>3.6107999999999998</v>
      </c>
      <c r="S46" s="37">
        <f t="shared" si="15"/>
        <v>0.58320000000000005</v>
      </c>
      <c r="T46" s="37">
        <f t="shared" si="10"/>
        <v>12</v>
      </c>
    </row>
    <row r="47" spans="1:20">
      <c r="A47" s="8" t="s">
        <v>89</v>
      </c>
      <c r="B47" s="197">
        <v>12</v>
      </c>
      <c r="C47" s="197">
        <v>12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5.0064000000000002</v>
      </c>
      <c r="J47" s="21">
        <f t="shared" si="6"/>
        <v>2.7995999999999999</v>
      </c>
      <c r="K47" s="21">
        <f t="shared" si="7"/>
        <v>3.6107999999999998</v>
      </c>
      <c r="L47" s="21">
        <f t="shared" si="8"/>
        <v>0.58320000000000005</v>
      </c>
      <c r="M47" s="157">
        <f t="shared" si="9"/>
        <v>12</v>
      </c>
      <c r="N47" s="22"/>
      <c r="P47" s="37">
        <f t="shared" si="12"/>
        <v>5.0064000000000002</v>
      </c>
      <c r="Q47" s="37">
        <f t="shared" si="13"/>
        <v>2.7995999999999999</v>
      </c>
      <c r="R47" s="37">
        <f t="shared" si="14"/>
        <v>3.6107999999999998</v>
      </c>
      <c r="S47" s="37">
        <f t="shared" si="15"/>
        <v>0.58320000000000005</v>
      </c>
      <c r="T47" s="37">
        <f t="shared" si="10"/>
        <v>12</v>
      </c>
    </row>
    <row r="48" spans="1:20">
      <c r="A48" s="8" t="s">
        <v>90</v>
      </c>
      <c r="B48" s="197">
        <v>12</v>
      </c>
      <c r="C48" s="197">
        <v>12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5.0064000000000002</v>
      </c>
      <c r="J48" s="21">
        <f t="shared" si="6"/>
        <v>2.7995999999999999</v>
      </c>
      <c r="K48" s="21">
        <f t="shared" si="7"/>
        <v>3.6107999999999998</v>
      </c>
      <c r="L48" s="21">
        <f t="shared" si="8"/>
        <v>0.58320000000000005</v>
      </c>
      <c r="M48" s="157">
        <f t="shared" si="9"/>
        <v>12</v>
      </c>
      <c r="N48" s="22"/>
      <c r="P48" s="37">
        <f t="shared" si="12"/>
        <v>5.0064000000000002</v>
      </c>
      <c r="Q48" s="37">
        <f t="shared" si="13"/>
        <v>2.7995999999999999</v>
      </c>
      <c r="R48" s="37">
        <f t="shared" si="14"/>
        <v>3.6107999999999998</v>
      </c>
      <c r="S48" s="37">
        <f t="shared" si="15"/>
        <v>0.58320000000000005</v>
      </c>
      <c r="T48" s="37">
        <f t="shared" si="10"/>
        <v>12</v>
      </c>
    </row>
    <row r="49" spans="1:20">
      <c r="A49" s="8" t="s">
        <v>91</v>
      </c>
      <c r="B49" s="197">
        <v>12</v>
      </c>
      <c r="C49" s="197">
        <v>12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5.0064000000000002</v>
      </c>
      <c r="J49" s="21">
        <f t="shared" si="6"/>
        <v>2.7995999999999999</v>
      </c>
      <c r="K49" s="21">
        <f t="shared" si="7"/>
        <v>3.6107999999999998</v>
      </c>
      <c r="L49" s="21">
        <f t="shared" si="8"/>
        <v>0.58320000000000005</v>
      </c>
      <c r="M49" s="157">
        <f t="shared" si="9"/>
        <v>12</v>
      </c>
      <c r="N49" s="22"/>
      <c r="P49" s="37">
        <f t="shared" si="12"/>
        <v>5.0064000000000002</v>
      </c>
      <c r="Q49" s="37">
        <f t="shared" si="13"/>
        <v>2.7995999999999999</v>
      </c>
      <c r="R49" s="37">
        <f t="shared" si="14"/>
        <v>3.6107999999999998</v>
      </c>
      <c r="S49" s="37">
        <f t="shared" si="15"/>
        <v>0.58320000000000005</v>
      </c>
      <c r="T49" s="37">
        <f t="shared" si="10"/>
        <v>12</v>
      </c>
    </row>
    <row r="50" spans="1:20">
      <c r="A50" s="8" t="s">
        <v>92</v>
      </c>
      <c r="B50" s="197">
        <v>12</v>
      </c>
      <c r="C50" s="197">
        <v>12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5.0064000000000002</v>
      </c>
      <c r="J50" s="21">
        <f t="shared" si="6"/>
        <v>2.7995999999999999</v>
      </c>
      <c r="K50" s="21">
        <f t="shared" si="7"/>
        <v>3.6107999999999998</v>
      </c>
      <c r="L50" s="21">
        <f t="shared" si="8"/>
        <v>0.58320000000000005</v>
      </c>
      <c r="M50" s="157">
        <f t="shared" si="9"/>
        <v>12</v>
      </c>
      <c r="N50" s="22"/>
      <c r="P50" s="37">
        <f t="shared" si="12"/>
        <v>5.0064000000000002</v>
      </c>
      <c r="Q50" s="37">
        <f t="shared" si="13"/>
        <v>2.7995999999999999</v>
      </c>
      <c r="R50" s="37">
        <f t="shared" si="14"/>
        <v>3.6107999999999998</v>
      </c>
      <c r="S50" s="37">
        <f t="shared" si="15"/>
        <v>0.58320000000000005</v>
      </c>
      <c r="T50" s="37">
        <f t="shared" si="10"/>
        <v>12</v>
      </c>
    </row>
    <row r="51" spans="1:20">
      <c r="A51" s="8" t="s">
        <v>93</v>
      </c>
      <c r="B51" s="197">
        <v>12</v>
      </c>
      <c r="C51" s="197">
        <v>12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5.0064000000000002</v>
      </c>
      <c r="J51" s="21">
        <f t="shared" si="6"/>
        <v>2.7995999999999999</v>
      </c>
      <c r="K51" s="21">
        <f t="shared" si="7"/>
        <v>3.6107999999999998</v>
      </c>
      <c r="L51" s="21">
        <f t="shared" si="8"/>
        <v>0.58320000000000005</v>
      </c>
      <c r="M51" s="157">
        <f t="shared" si="9"/>
        <v>12</v>
      </c>
      <c r="N51" s="22"/>
      <c r="P51" s="37">
        <f t="shared" si="12"/>
        <v>5.0064000000000002</v>
      </c>
      <c r="Q51" s="37">
        <f t="shared" si="13"/>
        <v>2.7995999999999999</v>
      </c>
      <c r="R51" s="37">
        <f t="shared" si="14"/>
        <v>3.6107999999999998</v>
      </c>
      <c r="S51" s="37">
        <f t="shared" si="15"/>
        <v>0.58320000000000005</v>
      </c>
      <c r="T51" s="37">
        <f t="shared" si="10"/>
        <v>12</v>
      </c>
    </row>
    <row r="52" spans="1:20">
      <c r="A52" s="8" t="s">
        <v>94</v>
      </c>
      <c r="B52" s="197">
        <v>12</v>
      </c>
      <c r="C52" s="197">
        <v>12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5.0064000000000002</v>
      </c>
      <c r="J52" s="21">
        <f t="shared" si="6"/>
        <v>2.7995999999999999</v>
      </c>
      <c r="K52" s="21">
        <f t="shared" si="7"/>
        <v>3.6107999999999998</v>
      </c>
      <c r="L52" s="21">
        <f t="shared" si="8"/>
        <v>0.58320000000000005</v>
      </c>
      <c r="M52" s="157">
        <f t="shared" si="9"/>
        <v>12</v>
      </c>
      <c r="N52" s="22"/>
      <c r="P52" s="37">
        <f t="shared" si="12"/>
        <v>5.0064000000000002</v>
      </c>
      <c r="Q52" s="37">
        <f t="shared" si="13"/>
        <v>2.7995999999999999</v>
      </c>
      <c r="R52" s="37">
        <f t="shared" si="14"/>
        <v>3.6107999999999998</v>
      </c>
      <c r="S52" s="37">
        <f t="shared" si="15"/>
        <v>0.58320000000000005</v>
      </c>
      <c r="T52" s="37">
        <f t="shared" si="10"/>
        <v>12</v>
      </c>
    </row>
    <row r="53" spans="1:20">
      <c r="A53" s="8" t="s">
        <v>95</v>
      </c>
      <c r="B53" s="197">
        <v>12</v>
      </c>
      <c r="C53" s="197">
        <v>12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5.0064000000000002</v>
      </c>
      <c r="J53" s="21">
        <f t="shared" si="6"/>
        <v>2.7995999999999999</v>
      </c>
      <c r="K53" s="21">
        <f t="shared" si="7"/>
        <v>3.6107999999999998</v>
      </c>
      <c r="L53" s="21">
        <f t="shared" si="8"/>
        <v>0.58320000000000005</v>
      </c>
      <c r="M53" s="157">
        <f t="shared" si="9"/>
        <v>12</v>
      </c>
      <c r="N53" s="22"/>
      <c r="P53" s="37">
        <f t="shared" si="12"/>
        <v>5.0064000000000002</v>
      </c>
      <c r="Q53" s="37">
        <f t="shared" si="13"/>
        <v>2.7995999999999999</v>
      </c>
      <c r="R53" s="37">
        <f t="shared" si="14"/>
        <v>3.6107999999999998</v>
      </c>
      <c r="S53" s="37">
        <f t="shared" si="15"/>
        <v>0.58320000000000005</v>
      </c>
      <c r="T53" s="37">
        <f t="shared" si="10"/>
        <v>12</v>
      </c>
    </row>
    <row r="54" spans="1:20">
      <c r="A54" s="8" t="s">
        <v>96</v>
      </c>
      <c r="B54" s="197">
        <v>12</v>
      </c>
      <c r="C54" s="197">
        <v>12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5.0064000000000002</v>
      </c>
      <c r="J54" s="21">
        <f t="shared" si="6"/>
        <v>2.7995999999999999</v>
      </c>
      <c r="K54" s="21">
        <f t="shared" si="7"/>
        <v>3.6107999999999998</v>
      </c>
      <c r="L54" s="21">
        <f t="shared" si="8"/>
        <v>0.58320000000000005</v>
      </c>
      <c r="M54" s="157">
        <f t="shared" si="9"/>
        <v>12</v>
      </c>
      <c r="N54" s="22"/>
      <c r="P54" s="37">
        <f t="shared" si="12"/>
        <v>5.0064000000000002</v>
      </c>
      <c r="Q54" s="37">
        <f t="shared" si="13"/>
        <v>2.7995999999999999</v>
      </c>
      <c r="R54" s="37">
        <f t="shared" si="14"/>
        <v>3.6107999999999998</v>
      </c>
      <c r="S54" s="37">
        <f t="shared" si="15"/>
        <v>0.58320000000000005</v>
      </c>
      <c r="T54" s="37">
        <f t="shared" si="10"/>
        <v>12</v>
      </c>
    </row>
    <row r="55" spans="1:20">
      <c r="A55" s="8" t="s">
        <v>97</v>
      </c>
      <c r="B55" s="197">
        <v>12</v>
      </c>
      <c r="C55" s="197">
        <v>12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5.0064000000000002</v>
      </c>
      <c r="J55" s="21">
        <f t="shared" si="6"/>
        <v>2.7995999999999999</v>
      </c>
      <c r="K55" s="21">
        <f t="shared" si="7"/>
        <v>3.6107999999999998</v>
      </c>
      <c r="L55" s="21">
        <f t="shared" si="8"/>
        <v>0.58320000000000005</v>
      </c>
      <c r="M55" s="157">
        <f t="shared" si="9"/>
        <v>12</v>
      </c>
      <c r="N55" s="22"/>
      <c r="P55" s="37">
        <f t="shared" si="12"/>
        <v>5.0064000000000002</v>
      </c>
      <c r="Q55" s="37">
        <f t="shared" si="13"/>
        <v>2.7995999999999999</v>
      </c>
      <c r="R55" s="37">
        <f t="shared" si="14"/>
        <v>3.6107999999999998</v>
      </c>
      <c r="S55" s="37">
        <f t="shared" si="15"/>
        <v>0.58320000000000005</v>
      </c>
      <c r="T55" s="37">
        <f t="shared" si="10"/>
        <v>12</v>
      </c>
    </row>
    <row r="56" spans="1:20">
      <c r="A56" s="8" t="s">
        <v>98</v>
      </c>
      <c r="B56" s="197">
        <v>12</v>
      </c>
      <c r="C56" s="197">
        <v>12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5.0064000000000002</v>
      </c>
      <c r="J56" s="21">
        <f t="shared" si="6"/>
        <v>2.7995999999999999</v>
      </c>
      <c r="K56" s="21">
        <f t="shared" si="7"/>
        <v>3.6107999999999998</v>
      </c>
      <c r="L56" s="21">
        <f t="shared" si="8"/>
        <v>0.58320000000000005</v>
      </c>
      <c r="M56" s="157">
        <f t="shared" si="9"/>
        <v>12</v>
      </c>
      <c r="N56" s="22"/>
      <c r="P56" s="37">
        <f t="shared" si="12"/>
        <v>5.0064000000000002</v>
      </c>
      <c r="Q56" s="37">
        <f t="shared" si="13"/>
        <v>2.7995999999999999</v>
      </c>
      <c r="R56" s="37">
        <f t="shared" si="14"/>
        <v>3.6107999999999998</v>
      </c>
      <c r="S56" s="37">
        <f t="shared" si="15"/>
        <v>0.58320000000000005</v>
      </c>
      <c r="T56" s="37">
        <f t="shared" si="10"/>
        <v>12</v>
      </c>
    </row>
    <row r="57" spans="1:20">
      <c r="A57" s="8" t="s">
        <v>99</v>
      </c>
      <c r="B57" s="197">
        <v>12</v>
      </c>
      <c r="C57" s="197">
        <v>12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5.0064000000000002</v>
      </c>
      <c r="J57" s="21">
        <f t="shared" si="6"/>
        <v>2.7995999999999999</v>
      </c>
      <c r="K57" s="21">
        <f t="shared" si="7"/>
        <v>3.6107999999999998</v>
      </c>
      <c r="L57" s="21">
        <f t="shared" si="8"/>
        <v>0.58320000000000005</v>
      </c>
      <c r="M57" s="157">
        <f t="shared" si="9"/>
        <v>12</v>
      </c>
      <c r="N57" s="22"/>
      <c r="P57" s="37">
        <f t="shared" si="12"/>
        <v>5.0064000000000002</v>
      </c>
      <c r="Q57" s="37">
        <f t="shared" si="13"/>
        <v>2.7995999999999999</v>
      </c>
      <c r="R57" s="37">
        <f t="shared" si="14"/>
        <v>3.6107999999999998</v>
      </c>
      <c r="S57" s="37">
        <f t="shared" si="15"/>
        <v>0.58320000000000005</v>
      </c>
      <c r="T57" s="37">
        <f t="shared" si="10"/>
        <v>12</v>
      </c>
    </row>
    <row r="58" spans="1:20">
      <c r="A58" s="8" t="s">
        <v>100</v>
      </c>
      <c r="B58" s="197">
        <v>12</v>
      </c>
      <c r="C58" s="197">
        <v>12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5.0064000000000002</v>
      </c>
      <c r="J58" s="21">
        <f t="shared" si="6"/>
        <v>2.7995999999999999</v>
      </c>
      <c r="K58" s="21">
        <f t="shared" si="7"/>
        <v>3.6107999999999998</v>
      </c>
      <c r="L58" s="21">
        <f t="shared" si="8"/>
        <v>0.58320000000000005</v>
      </c>
      <c r="M58" s="157">
        <f t="shared" si="9"/>
        <v>12</v>
      </c>
      <c r="N58" s="22"/>
      <c r="P58" s="37">
        <f t="shared" si="12"/>
        <v>5.0064000000000002</v>
      </c>
      <c r="Q58" s="37">
        <f t="shared" si="13"/>
        <v>2.7995999999999999</v>
      </c>
      <c r="R58" s="37">
        <f t="shared" si="14"/>
        <v>3.6107999999999998</v>
      </c>
      <c r="S58" s="37">
        <f t="shared" si="15"/>
        <v>0.58320000000000005</v>
      </c>
      <c r="T58" s="37">
        <f t="shared" si="10"/>
        <v>12</v>
      </c>
    </row>
    <row r="59" spans="1:20">
      <c r="A59" s="8" t="s">
        <v>101</v>
      </c>
      <c r="B59" s="197">
        <v>12</v>
      </c>
      <c r="C59" s="197">
        <v>12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5.0064000000000002</v>
      </c>
      <c r="J59" s="21">
        <f t="shared" si="6"/>
        <v>2.7995999999999999</v>
      </c>
      <c r="K59" s="21">
        <f t="shared" si="7"/>
        <v>3.6107999999999998</v>
      </c>
      <c r="L59" s="21">
        <f t="shared" si="8"/>
        <v>0.58320000000000005</v>
      </c>
      <c r="M59" s="157">
        <f t="shared" si="9"/>
        <v>12</v>
      </c>
      <c r="N59" s="22"/>
      <c r="P59" s="37">
        <f t="shared" si="12"/>
        <v>5.0064000000000002</v>
      </c>
      <c r="Q59" s="37">
        <f t="shared" si="13"/>
        <v>2.7995999999999999</v>
      </c>
      <c r="R59" s="37">
        <f t="shared" si="14"/>
        <v>3.6107999999999998</v>
      </c>
      <c r="S59" s="37">
        <f t="shared" si="15"/>
        <v>0.58320000000000005</v>
      </c>
      <c r="T59" s="37">
        <f t="shared" si="10"/>
        <v>12</v>
      </c>
    </row>
    <row r="60" spans="1:20">
      <c r="A60" s="8" t="s">
        <v>102</v>
      </c>
      <c r="B60" s="197">
        <v>12</v>
      </c>
      <c r="C60" s="197">
        <v>12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5.0064000000000002</v>
      </c>
      <c r="J60" s="21">
        <f t="shared" si="6"/>
        <v>2.7995999999999999</v>
      </c>
      <c r="K60" s="21">
        <f t="shared" si="7"/>
        <v>3.6107999999999998</v>
      </c>
      <c r="L60" s="21">
        <f t="shared" si="8"/>
        <v>0.58320000000000005</v>
      </c>
      <c r="M60" s="157">
        <f t="shared" si="9"/>
        <v>12</v>
      </c>
      <c r="N60" s="22"/>
      <c r="P60" s="37">
        <f t="shared" si="12"/>
        <v>5.0064000000000002</v>
      </c>
      <c r="Q60" s="37">
        <f t="shared" si="13"/>
        <v>2.7995999999999999</v>
      </c>
      <c r="R60" s="37">
        <f t="shared" si="14"/>
        <v>3.6107999999999998</v>
      </c>
      <c r="S60" s="37">
        <f t="shared" si="15"/>
        <v>0.58320000000000005</v>
      </c>
      <c r="T60" s="37">
        <f t="shared" si="10"/>
        <v>12</v>
      </c>
    </row>
    <row r="61" spans="1:20">
      <c r="A61" s="8" t="s">
        <v>103</v>
      </c>
      <c r="B61" s="197">
        <v>12</v>
      </c>
      <c r="C61" s="197">
        <v>12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5.0064000000000002</v>
      </c>
      <c r="J61" s="21">
        <f t="shared" si="6"/>
        <v>2.7995999999999999</v>
      </c>
      <c r="K61" s="21">
        <f t="shared" si="7"/>
        <v>3.6107999999999998</v>
      </c>
      <c r="L61" s="21">
        <f t="shared" si="8"/>
        <v>0.58320000000000005</v>
      </c>
      <c r="M61" s="157">
        <f t="shared" si="9"/>
        <v>12</v>
      </c>
      <c r="N61" s="22"/>
      <c r="P61" s="37">
        <f t="shared" si="12"/>
        <v>5.0064000000000002</v>
      </c>
      <c r="Q61" s="37">
        <f t="shared" si="13"/>
        <v>2.7995999999999999</v>
      </c>
      <c r="R61" s="37">
        <f t="shared" si="14"/>
        <v>3.6107999999999998</v>
      </c>
      <c r="S61" s="37">
        <f t="shared" si="15"/>
        <v>0.58320000000000005</v>
      </c>
      <c r="T61" s="37">
        <f t="shared" si="10"/>
        <v>12</v>
      </c>
    </row>
    <row r="62" spans="1:20">
      <c r="A62" s="8" t="s">
        <v>104</v>
      </c>
      <c r="B62" s="197">
        <v>12</v>
      </c>
      <c r="C62" s="197">
        <v>12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5.0064000000000002</v>
      </c>
      <c r="J62" s="21">
        <f t="shared" si="6"/>
        <v>2.7995999999999999</v>
      </c>
      <c r="K62" s="21">
        <f t="shared" si="7"/>
        <v>3.6107999999999998</v>
      </c>
      <c r="L62" s="21">
        <f t="shared" si="8"/>
        <v>0.58320000000000005</v>
      </c>
      <c r="M62" s="157">
        <f t="shared" si="9"/>
        <v>12</v>
      </c>
      <c r="N62" s="22"/>
      <c r="P62" s="37">
        <f t="shared" si="12"/>
        <v>5.0064000000000002</v>
      </c>
      <c r="Q62" s="37">
        <f t="shared" si="13"/>
        <v>2.7995999999999999</v>
      </c>
      <c r="R62" s="37">
        <f t="shared" si="14"/>
        <v>3.6107999999999998</v>
      </c>
      <c r="S62" s="37">
        <f t="shared" si="15"/>
        <v>0.58320000000000005</v>
      </c>
      <c r="T62" s="37">
        <f t="shared" si="10"/>
        <v>12</v>
      </c>
    </row>
    <row r="63" spans="1:20">
      <c r="A63" s="8" t="s">
        <v>105</v>
      </c>
      <c r="B63" s="197">
        <v>12</v>
      </c>
      <c r="C63" s="197">
        <v>12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5.0064000000000002</v>
      </c>
      <c r="J63" s="21">
        <f t="shared" si="6"/>
        <v>2.7995999999999999</v>
      </c>
      <c r="K63" s="21">
        <f t="shared" si="7"/>
        <v>3.6107999999999998</v>
      </c>
      <c r="L63" s="21">
        <f t="shared" si="8"/>
        <v>0.58320000000000005</v>
      </c>
      <c r="M63" s="157">
        <f t="shared" si="9"/>
        <v>12</v>
      </c>
      <c r="N63" s="22"/>
      <c r="P63" s="37">
        <f t="shared" si="12"/>
        <v>5.0064000000000002</v>
      </c>
      <c r="Q63" s="37">
        <f t="shared" si="13"/>
        <v>2.7995999999999999</v>
      </c>
      <c r="R63" s="37">
        <f t="shared" si="14"/>
        <v>3.6107999999999998</v>
      </c>
      <c r="S63" s="37">
        <f t="shared" si="15"/>
        <v>0.58320000000000005</v>
      </c>
      <c r="T63" s="37">
        <f t="shared" si="10"/>
        <v>12</v>
      </c>
    </row>
    <row r="64" spans="1:20">
      <c r="A64" s="8" t="s">
        <v>106</v>
      </c>
      <c r="B64" s="197">
        <v>12</v>
      </c>
      <c r="C64" s="197">
        <v>12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5.0064000000000002</v>
      </c>
      <c r="J64" s="21">
        <f t="shared" si="6"/>
        <v>2.7995999999999999</v>
      </c>
      <c r="K64" s="21">
        <f t="shared" si="7"/>
        <v>3.6107999999999998</v>
      </c>
      <c r="L64" s="21">
        <f t="shared" si="8"/>
        <v>0.58320000000000005</v>
      </c>
      <c r="M64" s="157">
        <f t="shared" si="9"/>
        <v>12</v>
      </c>
      <c r="N64" s="22"/>
      <c r="P64" s="37">
        <f t="shared" si="12"/>
        <v>5.0064000000000002</v>
      </c>
      <c r="Q64" s="37">
        <f t="shared" si="13"/>
        <v>2.7995999999999999</v>
      </c>
      <c r="R64" s="37">
        <f t="shared" si="14"/>
        <v>3.6107999999999998</v>
      </c>
      <c r="S64" s="37">
        <f t="shared" si="15"/>
        <v>0.58320000000000005</v>
      </c>
      <c r="T64" s="37">
        <f t="shared" si="10"/>
        <v>12</v>
      </c>
    </row>
    <row r="65" spans="1:20">
      <c r="A65" s="8" t="s">
        <v>107</v>
      </c>
      <c r="B65" s="197">
        <v>12</v>
      </c>
      <c r="C65" s="197">
        <v>12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5.0064000000000002</v>
      </c>
      <c r="J65" s="21">
        <f t="shared" si="6"/>
        <v>2.7995999999999999</v>
      </c>
      <c r="K65" s="21">
        <f t="shared" si="7"/>
        <v>3.6107999999999998</v>
      </c>
      <c r="L65" s="21">
        <f t="shared" si="8"/>
        <v>0.58320000000000005</v>
      </c>
      <c r="M65" s="157">
        <f t="shared" si="9"/>
        <v>12</v>
      </c>
      <c r="N65" s="22"/>
      <c r="P65" s="37">
        <f t="shared" si="12"/>
        <v>5.0064000000000002</v>
      </c>
      <c r="Q65" s="37">
        <f t="shared" si="13"/>
        <v>2.7995999999999999</v>
      </c>
      <c r="R65" s="37">
        <f t="shared" si="14"/>
        <v>3.6107999999999998</v>
      </c>
      <c r="S65" s="37">
        <f t="shared" si="15"/>
        <v>0.58320000000000005</v>
      </c>
      <c r="T65" s="37">
        <f t="shared" si="10"/>
        <v>12</v>
      </c>
    </row>
    <row r="66" spans="1:20">
      <c r="A66" s="8" t="s">
        <v>108</v>
      </c>
      <c r="B66" s="197">
        <v>12</v>
      </c>
      <c r="C66" s="197">
        <v>12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5.0064000000000002</v>
      </c>
      <c r="J66" s="21">
        <f t="shared" si="6"/>
        <v>2.7995999999999999</v>
      </c>
      <c r="K66" s="21">
        <f t="shared" si="7"/>
        <v>3.6107999999999998</v>
      </c>
      <c r="L66" s="21">
        <f t="shared" si="8"/>
        <v>0.58320000000000005</v>
      </c>
      <c r="M66" s="157">
        <f t="shared" si="9"/>
        <v>12</v>
      </c>
      <c r="N66" s="22"/>
      <c r="P66" s="37">
        <f t="shared" si="12"/>
        <v>5.0064000000000002</v>
      </c>
      <c r="Q66" s="37">
        <f t="shared" si="13"/>
        <v>2.7995999999999999</v>
      </c>
      <c r="R66" s="37">
        <f t="shared" si="14"/>
        <v>3.6107999999999998</v>
      </c>
      <c r="S66" s="37">
        <f t="shared" si="15"/>
        <v>0.58320000000000005</v>
      </c>
      <c r="T66" s="37">
        <f t="shared" si="10"/>
        <v>12</v>
      </c>
    </row>
    <row r="67" spans="1:20">
      <c r="A67" s="8" t="s">
        <v>109</v>
      </c>
      <c r="B67" s="197">
        <v>20</v>
      </c>
      <c r="C67" s="197">
        <v>20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8.3439999999999994</v>
      </c>
      <c r="J67" s="21">
        <f t="shared" si="6"/>
        <v>4.6659999999999995</v>
      </c>
      <c r="K67" s="21">
        <f t="shared" si="7"/>
        <v>6.0179999999999998</v>
      </c>
      <c r="L67" s="21">
        <f t="shared" si="8"/>
        <v>0.97199999999999998</v>
      </c>
      <c r="M67" s="157">
        <f t="shared" si="9"/>
        <v>20</v>
      </c>
      <c r="N67" s="22"/>
      <c r="P67" s="37">
        <f t="shared" ref="P67:P98" si="17">I67</f>
        <v>8.3439999999999994</v>
      </c>
      <c r="Q67" s="37">
        <f t="shared" ref="Q67:Q98" si="18">J67</f>
        <v>4.6659999999999995</v>
      </c>
      <c r="R67" s="37">
        <f t="shared" ref="R67:R98" si="19">K67</f>
        <v>6.0179999999999998</v>
      </c>
      <c r="S67" s="37">
        <f t="shared" ref="S67:S98" si="20">L67</f>
        <v>0.97199999999999998</v>
      </c>
      <c r="T67" s="37">
        <f t="shared" si="10"/>
        <v>20</v>
      </c>
    </row>
    <row r="68" spans="1:20">
      <c r="A68" s="8" t="s">
        <v>110</v>
      </c>
      <c r="B68" s="197">
        <v>22</v>
      </c>
      <c r="C68" s="197">
        <v>22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9.1783999999999999</v>
      </c>
      <c r="J68" s="21">
        <f t="shared" ref="J68:J98" si="22">C68*E68/100</f>
        <v>5.1326000000000001</v>
      </c>
      <c r="K68" s="21">
        <f t="shared" ref="K68:K98" si="23">C68*F68/100</f>
        <v>6.6198000000000006</v>
      </c>
      <c r="L68" s="21">
        <f t="shared" ref="L68:L98" si="24">C68*G68/100</f>
        <v>1.0691999999999999</v>
      </c>
      <c r="M68" s="157">
        <f t="shared" ref="M68:M98" si="25">SUM(I68:L68)</f>
        <v>22</v>
      </c>
      <c r="N68" s="22"/>
      <c r="P68" s="37">
        <f t="shared" si="17"/>
        <v>9.1783999999999999</v>
      </c>
      <c r="Q68" s="37">
        <f t="shared" si="18"/>
        <v>5.1326000000000001</v>
      </c>
      <c r="R68" s="37">
        <f t="shared" si="19"/>
        <v>6.6198000000000006</v>
      </c>
      <c r="S68" s="37">
        <f t="shared" si="20"/>
        <v>1.0691999999999999</v>
      </c>
      <c r="T68" s="37">
        <f t="shared" ref="T68:T99" si="26">SUM(P68:S68)</f>
        <v>22</v>
      </c>
    </row>
    <row r="69" spans="1:20">
      <c r="A69" s="8" t="s">
        <v>111</v>
      </c>
      <c r="B69" s="197">
        <v>22</v>
      </c>
      <c r="C69" s="197">
        <v>22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9.1783999999999999</v>
      </c>
      <c r="J69" s="21">
        <f t="shared" si="22"/>
        <v>5.1326000000000001</v>
      </c>
      <c r="K69" s="21">
        <f t="shared" si="23"/>
        <v>6.6198000000000006</v>
      </c>
      <c r="L69" s="21">
        <f t="shared" si="24"/>
        <v>1.0691999999999999</v>
      </c>
      <c r="M69" s="157">
        <f t="shared" si="25"/>
        <v>22</v>
      </c>
      <c r="N69" s="22"/>
      <c r="P69" s="37">
        <f t="shared" si="17"/>
        <v>9.1783999999999999</v>
      </c>
      <c r="Q69" s="37">
        <f t="shared" si="18"/>
        <v>5.1326000000000001</v>
      </c>
      <c r="R69" s="37">
        <f t="shared" si="19"/>
        <v>6.6198000000000006</v>
      </c>
      <c r="S69" s="37">
        <f t="shared" si="20"/>
        <v>1.0691999999999999</v>
      </c>
      <c r="T69" s="37">
        <f t="shared" si="26"/>
        <v>22</v>
      </c>
    </row>
    <row r="70" spans="1:20">
      <c r="A70" s="8" t="s">
        <v>112</v>
      </c>
      <c r="B70" s="197">
        <v>25</v>
      </c>
      <c r="C70" s="197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197">
        <v>25</v>
      </c>
      <c r="C71" s="197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197">
        <v>25</v>
      </c>
      <c r="C72" s="197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197">
        <v>25</v>
      </c>
      <c r="C73" s="197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7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197">
        <v>25</v>
      </c>
      <c r="C74" s="197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197">
        <v>25</v>
      </c>
      <c r="C75" s="197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197">
        <v>25</v>
      </c>
      <c r="C76" s="197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7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197">
        <v>25</v>
      </c>
      <c r="C77" s="197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197">
        <v>25</v>
      </c>
      <c r="C78" s="197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7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197">
        <v>25</v>
      </c>
      <c r="C79" s="197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7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197">
        <v>25</v>
      </c>
      <c r="C80" s="197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7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197">
        <v>25</v>
      </c>
      <c r="C81" s="197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7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197">
        <v>25</v>
      </c>
      <c r="C82" s="197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7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197">
        <v>25</v>
      </c>
      <c r="C83" s="197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7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7">
        <v>25.8</v>
      </c>
      <c r="C84" s="197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197">
        <v>25.8</v>
      </c>
      <c r="C85" s="197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7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197">
        <v>25.8</v>
      </c>
      <c r="C86" s="197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7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197">
        <v>25.8</v>
      </c>
      <c r="C87" s="197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197">
        <v>25</v>
      </c>
      <c r="C88" s="197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7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197">
        <v>25</v>
      </c>
      <c r="C89" s="197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7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97">
        <v>25</v>
      </c>
      <c r="C90" s="197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57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97">
        <v>25</v>
      </c>
      <c r="C91" s="197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7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7">
        <v>25</v>
      </c>
      <c r="C92" s="197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7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7">
        <v>25</v>
      </c>
      <c r="C93" s="197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7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7">
        <v>25</v>
      </c>
      <c r="C94" s="197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7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7">
        <v>25</v>
      </c>
      <c r="C95" s="197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7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7">
        <v>25</v>
      </c>
      <c r="C96" s="197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7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7">
        <v>25</v>
      </c>
      <c r="C97" s="197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57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197">
        <v>25</v>
      </c>
      <c r="C98" s="197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57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171</v>
      </c>
      <c r="B99" s="20">
        <f t="shared" ref="B99:H99" si="27">SUM(B3:B98)/4000</f>
        <v>0.47629999999999995</v>
      </c>
      <c r="C99" s="20">
        <f t="shared" si="27"/>
        <v>0.47354999999999997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0.19756505999999963</v>
      </c>
      <c r="J99" s="158">
        <f t="shared" ref="J99:L99" si="28">SUM(J3:J98)/4000</f>
        <v>0.11047921499999987</v>
      </c>
      <c r="K99" s="158">
        <f t="shared" si="28"/>
        <v>0.14249119499999993</v>
      </c>
      <c r="L99" s="158">
        <f t="shared" si="28"/>
        <v>2.3014529999999998E-2</v>
      </c>
      <c r="M99" s="159">
        <f>SUM(M3:M98)/4000</f>
        <v>0.47354999999999997</v>
      </c>
      <c r="N99" s="23"/>
      <c r="P99" s="37">
        <f>SUM(P3:P98)/4000</f>
        <v>0.19756505999999963</v>
      </c>
      <c r="Q99" s="37">
        <f t="shared" ref="Q99:S99" si="29">SUM(Q3:Q98)/4000</f>
        <v>0.11047921499999987</v>
      </c>
      <c r="R99" s="37">
        <f t="shared" si="29"/>
        <v>0.14249119499999993</v>
      </c>
      <c r="S99" s="37">
        <f t="shared" si="29"/>
        <v>2.3014529999999998E-2</v>
      </c>
      <c r="T99" s="37">
        <f t="shared" si="26"/>
        <v>0.47354999999999936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6.15</v>
      </c>
      <c r="N3" s="71">
        <v>0</v>
      </c>
      <c r="O3" s="53">
        <v>-127</v>
      </c>
      <c r="P3" s="53">
        <v>0</v>
      </c>
      <c r="Q3" s="53">
        <v>0</v>
      </c>
      <c r="R3" s="53">
        <v>0</v>
      </c>
      <c r="S3" s="72">
        <v>0</v>
      </c>
      <c r="U3" s="73">
        <v>-127</v>
      </c>
      <c r="V3" s="74">
        <v>6.15</v>
      </c>
      <c r="W3">
        <v>0</v>
      </c>
      <c r="X3">
        <v>-127</v>
      </c>
      <c r="Y3">
        <v>6.15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7.88</v>
      </c>
      <c r="N4" s="73">
        <v>0</v>
      </c>
      <c r="O4" s="46">
        <v>-142</v>
      </c>
      <c r="P4" s="46">
        <v>0</v>
      </c>
      <c r="Q4" s="46">
        <v>0</v>
      </c>
      <c r="R4" s="46">
        <v>0</v>
      </c>
      <c r="S4" s="74">
        <v>0</v>
      </c>
      <c r="U4" s="73">
        <v>-142</v>
      </c>
      <c r="V4" s="74">
        <v>7.88</v>
      </c>
      <c r="W4">
        <v>0</v>
      </c>
      <c r="X4">
        <v>-142</v>
      </c>
      <c r="Y4">
        <v>7.88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4.9000000000000004</v>
      </c>
      <c r="N5" s="73">
        <v>0</v>
      </c>
      <c r="O5" s="46">
        <v>-142</v>
      </c>
      <c r="P5" s="46">
        <v>0</v>
      </c>
      <c r="Q5" s="46">
        <v>0</v>
      </c>
      <c r="R5" s="46">
        <v>0</v>
      </c>
      <c r="S5" s="74">
        <v>0</v>
      </c>
      <c r="U5" s="73">
        <v>-142</v>
      </c>
      <c r="V5" s="74">
        <v>4.9000000000000004</v>
      </c>
      <c r="W5">
        <v>0</v>
      </c>
      <c r="X5">
        <v>-142</v>
      </c>
      <c r="Y5">
        <v>4.9000000000000004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2.88</v>
      </c>
      <c r="N6" s="73">
        <v>0</v>
      </c>
      <c r="O6" s="46">
        <v>-167</v>
      </c>
      <c r="P6" s="46">
        <v>0</v>
      </c>
      <c r="Q6" s="46">
        <v>0</v>
      </c>
      <c r="R6" s="46">
        <v>0</v>
      </c>
      <c r="S6" s="74">
        <v>0</v>
      </c>
      <c r="U6" s="73">
        <v>-167</v>
      </c>
      <c r="V6" s="74">
        <v>2.88</v>
      </c>
      <c r="W6">
        <v>0</v>
      </c>
      <c r="X6">
        <v>-167</v>
      </c>
      <c r="Y6">
        <v>2.88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2.11</v>
      </c>
      <c r="N7" s="73">
        <v>0</v>
      </c>
      <c r="O7" s="46">
        <v>-172</v>
      </c>
      <c r="P7" s="46">
        <v>-2</v>
      </c>
      <c r="Q7" s="46">
        <v>0</v>
      </c>
      <c r="R7" s="46">
        <v>0</v>
      </c>
      <c r="S7" s="74">
        <v>0</v>
      </c>
      <c r="U7" s="73">
        <v>-174</v>
      </c>
      <c r="V7" s="74">
        <v>2.11</v>
      </c>
      <c r="W7">
        <v>0</v>
      </c>
      <c r="X7">
        <v>-172</v>
      </c>
      <c r="Y7">
        <v>2.11</v>
      </c>
      <c r="Z7">
        <v>-2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0.57999999999999996</v>
      </c>
      <c r="N8" s="73">
        <v>0</v>
      </c>
      <c r="O8" s="46">
        <v>-182</v>
      </c>
      <c r="P8" s="46">
        <v>-9</v>
      </c>
      <c r="Q8" s="46">
        <v>0</v>
      </c>
      <c r="R8" s="46">
        <v>0</v>
      </c>
      <c r="S8" s="74">
        <v>0</v>
      </c>
      <c r="U8" s="73">
        <v>-191</v>
      </c>
      <c r="V8" s="74">
        <v>0.57999999999999996</v>
      </c>
      <c r="W8">
        <v>0</v>
      </c>
      <c r="X8">
        <v>-182</v>
      </c>
      <c r="Y8">
        <v>0.57999999999999996</v>
      </c>
      <c r="Z8">
        <v>-9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1.25</v>
      </c>
      <c r="N9" s="73">
        <v>0</v>
      </c>
      <c r="O9" s="46">
        <v>-182</v>
      </c>
      <c r="P9" s="46">
        <v>-10</v>
      </c>
      <c r="Q9" s="46">
        <v>0</v>
      </c>
      <c r="R9" s="46">
        <v>0</v>
      </c>
      <c r="S9" s="74">
        <v>0</v>
      </c>
      <c r="U9" s="73">
        <v>-192</v>
      </c>
      <c r="V9" s="74">
        <v>1.25</v>
      </c>
      <c r="W9">
        <v>0</v>
      </c>
      <c r="X9">
        <v>-182</v>
      </c>
      <c r="Y9">
        <v>1.25</v>
      </c>
      <c r="Z9">
        <v>-10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0.57999999999999996</v>
      </c>
      <c r="N10" s="73">
        <v>0</v>
      </c>
      <c r="O10" s="46">
        <v>-172</v>
      </c>
      <c r="P10" s="46">
        <v>-16</v>
      </c>
      <c r="Q10" s="46">
        <v>0</v>
      </c>
      <c r="R10" s="46">
        <v>0</v>
      </c>
      <c r="S10" s="74">
        <v>0</v>
      </c>
      <c r="U10" s="73">
        <v>-188</v>
      </c>
      <c r="V10" s="74">
        <v>0.57999999999999996</v>
      </c>
      <c r="W10">
        <v>0</v>
      </c>
      <c r="X10">
        <v>-172</v>
      </c>
      <c r="Y10">
        <v>0.57999999999999996</v>
      </c>
      <c r="Z10">
        <v>-16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0.77</v>
      </c>
      <c r="N11" s="73">
        <v>0</v>
      </c>
      <c r="O11" s="46">
        <v>-172</v>
      </c>
      <c r="P11" s="46">
        <v>-22</v>
      </c>
      <c r="Q11" s="46">
        <v>0</v>
      </c>
      <c r="R11" s="46">
        <v>0</v>
      </c>
      <c r="S11" s="74">
        <v>0</v>
      </c>
      <c r="U11" s="73">
        <v>-194</v>
      </c>
      <c r="V11" s="74">
        <v>0.77</v>
      </c>
      <c r="W11">
        <v>0</v>
      </c>
      <c r="X11">
        <v>-172</v>
      </c>
      <c r="Y11">
        <v>0.77</v>
      </c>
      <c r="Z11">
        <v>-22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-177</v>
      </c>
      <c r="P12" s="46">
        <v>-23</v>
      </c>
      <c r="Q12" s="46">
        <v>0</v>
      </c>
      <c r="R12" s="46">
        <v>0</v>
      </c>
      <c r="S12" s="74">
        <v>0</v>
      </c>
      <c r="U12" s="73">
        <v>-200</v>
      </c>
      <c r="V12" s="74">
        <v>0</v>
      </c>
      <c r="W12">
        <v>0</v>
      </c>
      <c r="X12">
        <v>-177</v>
      </c>
      <c r="Y12">
        <v>0</v>
      </c>
      <c r="Z12">
        <v>-23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0.57999999999999996</v>
      </c>
      <c r="N13" s="73">
        <v>0</v>
      </c>
      <c r="O13" s="46">
        <v>-177</v>
      </c>
      <c r="P13" s="46">
        <v>-31</v>
      </c>
      <c r="Q13" s="46">
        <v>0</v>
      </c>
      <c r="R13" s="46">
        <v>0</v>
      </c>
      <c r="S13" s="74">
        <v>0</v>
      </c>
      <c r="U13" s="73">
        <v>-208</v>
      </c>
      <c r="V13" s="74">
        <v>0.57999999999999996</v>
      </c>
      <c r="W13">
        <v>0</v>
      </c>
      <c r="X13">
        <v>-177</v>
      </c>
      <c r="Y13">
        <v>0.57999999999999996</v>
      </c>
      <c r="Z13">
        <v>-31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1.63</v>
      </c>
      <c r="N14" s="73">
        <v>0</v>
      </c>
      <c r="O14" s="46">
        <v>-182</v>
      </c>
      <c r="P14" s="46">
        <v>-37</v>
      </c>
      <c r="Q14" s="46">
        <v>0</v>
      </c>
      <c r="R14" s="46">
        <v>0</v>
      </c>
      <c r="S14" s="74">
        <v>0</v>
      </c>
      <c r="U14" s="73">
        <v>-219</v>
      </c>
      <c r="V14" s="74">
        <v>1.63</v>
      </c>
      <c r="W14">
        <v>0</v>
      </c>
      <c r="X14">
        <v>-182</v>
      </c>
      <c r="Y14">
        <v>1.63</v>
      </c>
      <c r="Z14">
        <v>-37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3.65</v>
      </c>
      <c r="N15" s="73">
        <v>0</v>
      </c>
      <c r="O15" s="46">
        <v>-177</v>
      </c>
      <c r="P15" s="46">
        <v>-42</v>
      </c>
      <c r="Q15" s="46">
        <v>0</v>
      </c>
      <c r="R15" s="46">
        <v>0</v>
      </c>
      <c r="S15" s="74">
        <v>0</v>
      </c>
      <c r="U15" s="73">
        <v>-219</v>
      </c>
      <c r="V15" s="74">
        <v>3.65</v>
      </c>
      <c r="W15">
        <v>0</v>
      </c>
      <c r="X15">
        <v>-177</v>
      </c>
      <c r="Y15">
        <v>3.65</v>
      </c>
      <c r="Z15">
        <v>-42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3.08</v>
      </c>
      <c r="N16" s="73">
        <v>0</v>
      </c>
      <c r="O16" s="46">
        <v>-177</v>
      </c>
      <c r="P16" s="46">
        <v>-45</v>
      </c>
      <c r="Q16" s="46">
        <v>0</v>
      </c>
      <c r="R16" s="46">
        <v>0</v>
      </c>
      <c r="S16" s="74">
        <v>0</v>
      </c>
      <c r="U16" s="73">
        <v>-222</v>
      </c>
      <c r="V16" s="74">
        <v>3.08</v>
      </c>
      <c r="W16">
        <v>0</v>
      </c>
      <c r="X16">
        <v>-177</v>
      </c>
      <c r="Y16">
        <v>3.08</v>
      </c>
      <c r="Z16">
        <v>-45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3.46</v>
      </c>
      <c r="N17" s="73">
        <v>0</v>
      </c>
      <c r="O17" s="46">
        <v>-177</v>
      </c>
      <c r="P17" s="46">
        <v>-45</v>
      </c>
      <c r="Q17" s="46">
        <v>0</v>
      </c>
      <c r="R17" s="46">
        <v>0</v>
      </c>
      <c r="S17" s="74">
        <v>0</v>
      </c>
      <c r="U17" s="73">
        <v>-222</v>
      </c>
      <c r="V17" s="74">
        <v>3.46</v>
      </c>
      <c r="W17">
        <v>0</v>
      </c>
      <c r="X17">
        <v>-177</v>
      </c>
      <c r="Y17">
        <v>3.46</v>
      </c>
      <c r="Z17">
        <v>-45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5.29</v>
      </c>
      <c r="N18" s="73">
        <v>0</v>
      </c>
      <c r="O18" s="46">
        <v>-172</v>
      </c>
      <c r="P18" s="46">
        <v>-43</v>
      </c>
      <c r="Q18" s="46">
        <v>0</v>
      </c>
      <c r="R18" s="46">
        <v>0</v>
      </c>
      <c r="S18" s="74">
        <v>0</v>
      </c>
      <c r="U18" s="73">
        <v>-215</v>
      </c>
      <c r="V18" s="74">
        <v>5.29</v>
      </c>
      <c r="W18">
        <v>0</v>
      </c>
      <c r="X18">
        <v>-172</v>
      </c>
      <c r="Y18">
        <v>5.29</v>
      </c>
      <c r="Z18">
        <v>-43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5.19</v>
      </c>
      <c r="N19" s="73">
        <v>0</v>
      </c>
      <c r="O19" s="46">
        <v>-172</v>
      </c>
      <c r="P19" s="46">
        <v>-38</v>
      </c>
      <c r="Q19" s="46">
        <v>0</v>
      </c>
      <c r="R19" s="46">
        <v>0</v>
      </c>
      <c r="S19" s="74">
        <v>0</v>
      </c>
      <c r="U19" s="73">
        <v>-210</v>
      </c>
      <c r="V19" s="74">
        <v>5.19</v>
      </c>
      <c r="W19">
        <v>0</v>
      </c>
      <c r="X19">
        <v>-172</v>
      </c>
      <c r="Y19">
        <v>5.19</v>
      </c>
      <c r="Z19">
        <v>-38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6.15</v>
      </c>
      <c r="N20" s="73">
        <v>0</v>
      </c>
      <c r="O20" s="46">
        <v>-167</v>
      </c>
      <c r="P20" s="46">
        <v>-30</v>
      </c>
      <c r="Q20" s="46">
        <v>0</v>
      </c>
      <c r="R20" s="46">
        <v>0</v>
      </c>
      <c r="S20" s="74">
        <v>0</v>
      </c>
      <c r="U20" s="73">
        <v>-197</v>
      </c>
      <c r="V20" s="74">
        <v>6.15</v>
      </c>
      <c r="W20">
        <v>0</v>
      </c>
      <c r="X20">
        <v>-167</v>
      </c>
      <c r="Y20">
        <v>6.15</v>
      </c>
      <c r="Z20">
        <v>-30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8.65</v>
      </c>
      <c r="N21" s="73">
        <v>0</v>
      </c>
      <c r="O21" s="46">
        <v>-172</v>
      </c>
      <c r="P21" s="46">
        <v>-32</v>
      </c>
      <c r="Q21" s="46">
        <v>0</v>
      </c>
      <c r="R21" s="46">
        <v>0</v>
      </c>
      <c r="S21" s="74">
        <v>0</v>
      </c>
      <c r="U21" s="73">
        <v>-204</v>
      </c>
      <c r="V21" s="74">
        <v>8.65</v>
      </c>
      <c r="W21">
        <v>0</v>
      </c>
      <c r="X21">
        <v>-172</v>
      </c>
      <c r="Y21">
        <v>8.65</v>
      </c>
      <c r="Z21">
        <v>-32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7.11</v>
      </c>
      <c r="N22" s="73">
        <v>0</v>
      </c>
      <c r="O22" s="46">
        <v>-162</v>
      </c>
      <c r="P22" s="46">
        <v>-15</v>
      </c>
      <c r="Q22" s="46">
        <v>0</v>
      </c>
      <c r="R22" s="46">
        <v>0</v>
      </c>
      <c r="S22" s="74">
        <v>0</v>
      </c>
      <c r="U22" s="73">
        <v>-177</v>
      </c>
      <c r="V22" s="74">
        <v>7.11</v>
      </c>
      <c r="W22">
        <v>0</v>
      </c>
      <c r="X22">
        <v>-162</v>
      </c>
      <c r="Y22">
        <v>7.11</v>
      </c>
      <c r="Z22">
        <v>-15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8.4600000000000009</v>
      </c>
      <c r="N23" s="73">
        <v>0</v>
      </c>
      <c r="O23" s="46">
        <v>-162</v>
      </c>
      <c r="P23" s="46">
        <v>0</v>
      </c>
      <c r="Q23" s="46">
        <v>0</v>
      </c>
      <c r="R23" s="46">
        <v>0</v>
      </c>
      <c r="S23" s="74">
        <v>0</v>
      </c>
      <c r="U23" s="73">
        <v>-162</v>
      </c>
      <c r="V23" s="74">
        <v>8.4600000000000009</v>
      </c>
      <c r="W23">
        <v>0</v>
      </c>
      <c r="X23">
        <v>-162</v>
      </c>
      <c r="Y23">
        <v>8.4600000000000009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7.69</v>
      </c>
      <c r="N24" s="73">
        <v>0</v>
      </c>
      <c r="O24" s="46">
        <v>-157</v>
      </c>
      <c r="P24" s="46">
        <v>0</v>
      </c>
      <c r="Q24" s="46">
        <v>0</v>
      </c>
      <c r="R24" s="46">
        <v>0</v>
      </c>
      <c r="S24" s="74">
        <v>0</v>
      </c>
      <c r="U24" s="73">
        <v>-157</v>
      </c>
      <c r="V24" s="74">
        <v>7.69</v>
      </c>
      <c r="W24">
        <v>0</v>
      </c>
      <c r="X24">
        <v>-157</v>
      </c>
      <c r="Y24">
        <v>7.69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9.61</v>
      </c>
      <c r="N25" s="73">
        <v>0</v>
      </c>
      <c r="O25" s="46">
        <v>-102</v>
      </c>
      <c r="P25" s="46">
        <v>0</v>
      </c>
      <c r="Q25" s="46">
        <v>0</v>
      </c>
      <c r="R25" s="46">
        <v>0</v>
      </c>
      <c r="S25" s="74">
        <v>0</v>
      </c>
      <c r="U25" s="73">
        <v>-102</v>
      </c>
      <c r="V25" s="74">
        <v>9.61</v>
      </c>
      <c r="W25">
        <v>0</v>
      </c>
      <c r="X25">
        <v>-102</v>
      </c>
      <c r="Y25">
        <v>9.61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6.54</v>
      </c>
      <c r="N26" s="73">
        <v>0</v>
      </c>
      <c r="O26" s="46">
        <v>-67</v>
      </c>
      <c r="P26" s="46">
        <v>0</v>
      </c>
      <c r="Q26" s="46">
        <v>0</v>
      </c>
      <c r="R26" s="46">
        <v>0</v>
      </c>
      <c r="S26" s="74">
        <v>0</v>
      </c>
      <c r="U26" s="73">
        <v>-67</v>
      </c>
      <c r="V26" s="74">
        <v>6.54</v>
      </c>
      <c r="W26">
        <v>0</v>
      </c>
      <c r="X26">
        <v>-67</v>
      </c>
      <c r="Y26">
        <v>6.54</v>
      </c>
      <c r="Z26">
        <v>0</v>
      </c>
    </row>
    <row r="27" spans="7:26">
      <c r="G27" t="s">
        <v>69</v>
      </c>
      <c r="H27" s="73">
        <v>33.65</v>
      </c>
      <c r="I27" s="46">
        <v>0</v>
      </c>
      <c r="J27" s="46">
        <v>0</v>
      </c>
      <c r="K27" s="46">
        <v>0</v>
      </c>
      <c r="L27" s="46">
        <v>0</v>
      </c>
      <c r="M27" s="74">
        <v>9.61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43.26</v>
      </c>
      <c r="W27">
        <v>33.65</v>
      </c>
      <c r="X27">
        <v>0</v>
      </c>
      <c r="Y27">
        <v>9.61</v>
      </c>
      <c r="Z27">
        <v>0</v>
      </c>
    </row>
    <row r="28" spans="7:26">
      <c r="G28" t="s">
        <v>70</v>
      </c>
      <c r="H28" s="73">
        <v>132.66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142.27000000000001</v>
      </c>
      <c r="W28">
        <v>132.66</v>
      </c>
      <c r="X28">
        <v>0</v>
      </c>
      <c r="Y28">
        <v>9.61</v>
      </c>
      <c r="Z28">
        <v>0</v>
      </c>
    </row>
    <row r="29" spans="7:26">
      <c r="G29" t="s">
        <v>71</v>
      </c>
      <c r="H29" s="73">
        <v>208.61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218.22</v>
      </c>
      <c r="W29">
        <v>208.61</v>
      </c>
      <c r="X29">
        <v>0</v>
      </c>
      <c r="Y29">
        <v>9.61</v>
      </c>
      <c r="Z29">
        <v>0</v>
      </c>
    </row>
    <row r="30" spans="7:26">
      <c r="G30" t="s">
        <v>72</v>
      </c>
      <c r="H30" s="73">
        <v>248.01</v>
      </c>
      <c r="I30" s="46">
        <v>0</v>
      </c>
      <c r="J30" s="46">
        <v>0</v>
      </c>
      <c r="K30" s="46">
        <v>0</v>
      </c>
      <c r="L30" s="46">
        <v>0</v>
      </c>
      <c r="M30" s="74">
        <v>8.27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256.27999999999997</v>
      </c>
      <c r="W30">
        <v>248.01</v>
      </c>
      <c r="X30">
        <v>0</v>
      </c>
      <c r="Y30">
        <v>8.27</v>
      </c>
      <c r="Z30">
        <v>0</v>
      </c>
    </row>
    <row r="31" spans="7:26">
      <c r="G31" t="s">
        <v>73</v>
      </c>
      <c r="H31" s="73">
        <v>253.78</v>
      </c>
      <c r="I31" s="46">
        <v>0</v>
      </c>
      <c r="J31" s="46">
        <v>0</v>
      </c>
      <c r="K31" s="46">
        <v>0</v>
      </c>
      <c r="L31" s="46">
        <v>0</v>
      </c>
      <c r="M31" s="74">
        <v>8.75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262.52999999999997</v>
      </c>
      <c r="W31">
        <v>253.78</v>
      </c>
      <c r="X31">
        <v>0</v>
      </c>
      <c r="Y31">
        <v>8.75</v>
      </c>
      <c r="Z31">
        <v>0</v>
      </c>
    </row>
    <row r="32" spans="7:26">
      <c r="G32" t="s">
        <v>74</v>
      </c>
      <c r="H32" s="73">
        <v>248.98</v>
      </c>
      <c r="I32" s="46">
        <v>0</v>
      </c>
      <c r="J32" s="46">
        <v>0</v>
      </c>
      <c r="K32" s="46">
        <v>0</v>
      </c>
      <c r="L32" s="46">
        <v>0</v>
      </c>
      <c r="M32" s="74">
        <v>8.4600000000000009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257.44</v>
      </c>
      <c r="W32">
        <v>248.98</v>
      </c>
      <c r="X32">
        <v>0</v>
      </c>
      <c r="Y32">
        <v>8.4600000000000009</v>
      </c>
      <c r="Z32">
        <v>0</v>
      </c>
    </row>
    <row r="33" spans="7:26">
      <c r="G33" t="s">
        <v>75</v>
      </c>
      <c r="H33" s="73">
        <v>250.9</v>
      </c>
      <c r="I33" s="46">
        <v>0</v>
      </c>
      <c r="J33" s="46">
        <v>0</v>
      </c>
      <c r="K33" s="46">
        <v>0</v>
      </c>
      <c r="L33" s="46">
        <v>0</v>
      </c>
      <c r="M33" s="74">
        <v>8.07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258.97000000000003</v>
      </c>
      <c r="W33">
        <v>250.9</v>
      </c>
      <c r="X33">
        <v>0</v>
      </c>
      <c r="Y33">
        <v>8.07</v>
      </c>
      <c r="Z33">
        <v>0</v>
      </c>
    </row>
    <row r="34" spans="7:26">
      <c r="G34" t="s">
        <v>76</v>
      </c>
      <c r="H34" s="73">
        <v>293.2</v>
      </c>
      <c r="I34" s="46">
        <v>0</v>
      </c>
      <c r="J34" s="46">
        <v>0</v>
      </c>
      <c r="K34" s="46">
        <v>0</v>
      </c>
      <c r="L34" s="46">
        <v>0</v>
      </c>
      <c r="M34" s="74">
        <v>6.44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299.64</v>
      </c>
      <c r="W34">
        <v>293.2</v>
      </c>
      <c r="X34">
        <v>0</v>
      </c>
      <c r="Y34">
        <v>6.44</v>
      </c>
      <c r="Z34">
        <v>0</v>
      </c>
    </row>
    <row r="35" spans="7:26">
      <c r="G35" t="s">
        <v>77</v>
      </c>
      <c r="H35" s="73">
        <v>291.27999999999997</v>
      </c>
      <c r="I35" s="46">
        <v>0</v>
      </c>
      <c r="J35" s="46">
        <v>0</v>
      </c>
      <c r="K35" s="46">
        <v>0</v>
      </c>
      <c r="L35" s="46">
        <v>0</v>
      </c>
      <c r="M35" s="74">
        <v>9.61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300.89</v>
      </c>
      <c r="W35">
        <v>291.27999999999997</v>
      </c>
      <c r="X35">
        <v>0</v>
      </c>
      <c r="Y35">
        <v>9.61</v>
      </c>
      <c r="Z35">
        <v>0</v>
      </c>
    </row>
    <row r="36" spans="7:26">
      <c r="G36" t="s">
        <v>78</v>
      </c>
      <c r="H36" s="73">
        <v>294.16000000000003</v>
      </c>
      <c r="I36" s="46">
        <v>0</v>
      </c>
      <c r="J36" s="46">
        <v>13.46</v>
      </c>
      <c r="K36" s="46">
        <v>0</v>
      </c>
      <c r="L36" s="46">
        <v>0</v>
      </c>
      <c r="M36" s="74">
        <v>9.61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317.23</v>
      </c>
      <c r="W36">
        <v>294.16000000000003</v>
      </c>
      <c r="X36">
        <v>0</v>
      </c>
      <c r="Y36">
        <v>9.61</v>
      </c>
      <c r="Z36">
        <v>13.46</v>
      </c>
    </row>
    <row r="37" spans="7:26">
      <c r="G37" t="s">
        <v>79</v>
      </c>
      <c r="H37" s="73">
        <v>260.51</v>
      </c>
      <c r="I37" s="46">
        <v>0</v>
      </c>
      <c r="J37" s="46">
        <v>0</v>
      </c>
      <c r="K37" s="46">
        <v>0</v>
      </c>
      <c r="L37" s="46">
        <v>0</v>
      </c>
      <c r="M37" s="74">
        <v>8.75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269.26</v>
      </c>
      <c r="W37">
        <v>260.51</v>
      </c>
      <c r="X37">
        <v>0</v>
      </c>
      <c r="Y37">
        <v>8.75</v>
      </c>
      <c r="Z37">
        <v>0</v>
      </c>
    </row>
    <row r="38" spans="7:26">
      <c r="G38" t="s">
        <v>80</v>
      </c>
      <c r="H38" s="73">
        <v>214.37</v>
      </c>
      <c r="I38" s="46">
        <v>0</v>
      </c>
      <c r="J38" s="46">
        <v>0</v>
      </c>
      <c r="K38" s="46">
        <v>0</v>
      </c>
      <c r="L38" s="46">
        <v>0</v>
      </c>
      <c r="M38" s="74">
        <v>9.61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223.98</v>
      </c>
      <c r="W38">
        <v>214.37</v>
      </c>
      <c r="X38">
        <v>0</v>
      </c>
      <c r="Y38">
        <v>9.61</v>
      </c>
      <c r="Z38">
        <v>0</v>
      </c>
    </row>
    <row r="39" spans="7:26">
      <c r="G39" t="s">
        <v>81</v>
      </c>
      <c r="H39" s="73">
        <v>184.57</v>
      </c>
      <c r="I39" s="46">
        <v>0</v>
      </c>
      <c r="J39" s="46">
        <v>19.23</v>
      </c>
      <c r="K39" s="46">
        <v>0</v>
      </c>
      <c r="L39" s="46">
        <v>0</v>
      </c>
      <c r="M39" s="74">
        <v>9.61</v>
      </c>
      <c r="N39" s="73">
        <v>0</v>
      </c>
      <c r="O39" s="46">
        <v>-53.8</v>
      </c>
      <c r="P39" s="46">
        <v>0</v>
      </c>
      <c r="Q39" s="46">
        <v>0</v>
      </c>
      <c r="R39" s="46">
        <v>0</v>
      </c>
      <c r="S39" s="74">
        <v>0</v>
      </c>
      <c r="U39" s="73">
        <v>-53.8</v>
      </c>
      <c r="V39" s="74">
        <v>213.41</v>
      </c>
      <c r="W39">
        <v>184.57</v>
      </c>
      <c r="X39">
        <v>-53.8</v>
      </c>
      <c r="Y39">
        <v>9.61</v>
      </c>
      <c r="Z39">
        <v>19.23</v>
      </c>
    </row>
    <row r="40" spans="7:26">
      <c r="G40" t="s">
        <v>82</v>
      </c>
      <c r="H40" s="73">
        <v>169.18</v>
      </c>
      <c r="I40" s="46">
        <v>0</v>
      </c>
      <c r="J40" s="46">
        <v>57.68</v>
      </c>
      <c r="K40" s="46">
        <v>0</v>
      </c>
      <c r="L40" s="46">
        <v>0</v>
      </c>
      <c r="M40" s="74">
        <v>7.79</v>
      </c>
      <c r="N40" s="73">
        <v>0</v>
      </c>
      <c r="O40" s="46">
        <v>-10</v>
      </c>
      <c r="P40" s="46">
        <v>0</v>
      </c>
      <c r="Q40" s="46">
        <v>0</v>
      </c>
      <c r="R40" s="46">
        <v>0</v>
      </c>
      <c r="S40" s="74">
        <v>0</v>
      </c>
      <c r="U40" s="73">
        <v>-10</v>
      </c>
      <c r="V40" s="74">
        <v>234.65</v>
      </c>
      <c r="W40">
        <v>169.18</v>
      </c>
      <c r="X40">
        <v>-10</v>
      </c>
      <c r="Y40">
        <v>7.79</v>
      </c>
      <c r="Z40">
        <v>57.68</v>
      </c>
    </row>
    <row r="41" spans="7:26">
      <c r="G41" t="s">
        <v>83</v>
      </c>
      <c r="H41" s="73">
        <v>139.38999999999999</v>
      </c>
      <c r="I41" s="46">
        <v>0</v>
      </c>
      <c r="J41" s="46">
        <v>89.4</v>
      </c>
      <c r="K41" s="46">
        <v>0</v>
      </c>
      <c r="L41" s="46">
        <v>0</v>
      </c>
      <c r="M41" s="74">
        <v>5.48</v>
      </c>
      <c r="N41" s="73">
        <v>0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-10</v>
      </c>
      <c r="V41" s="74">
        <v>234.27</v>
      </c>
      <c r="W41">
        <v>139.38999999999999</v>
      </c>
      <c r="X41">
        <v>-10</v>
      </c>
      <c r="Y41">
        <v>5.48</v>
      </c>
      <c r="Z41">
        <v>89.4</v>
      </c>
    </row>
    <row r="42" spans="7:26">
      <c r="G42" t="s">
        <v>84</v>
      </c>
      <c r="H42" s="73">
        <v>158.62</v>
      </c>
      <c r="I42" s="46">
        <v>0</v>
      </c>
      <c r="J42" s="46">
        <v>106.7</v>
      </c>
      <c r="K42" s="46">
        <v>0</v>
      </c>
      <c r="L42" s="46">
        <v>0</v>
      </c>
      <c r="M42" s="74">
        <v>6.25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271.57</v>
      </c>
      <c r="W42">
        <v>158.62</v>
      </c>
      <c r="X42">
        <v>0</v>
      </c>
      <c r="Y42">
        <v>6.25</v>
      </c>
      <c r="Z42">
        <v>106.7</v>
      </c>
    </row>
    <row r="43" spans="7:26">
      <c r="G43" t="s">
        <v>85</v>
      </c>
      <c r="H43" s="73">
        <v>163.43</v>
      </c>
      <c r="I43" s="46">
        <v>0</v>
      </c>
      <c r="J43" s="46">
        <v>99.01</v>
      </c>
      <c r="K43" s="46">
        <v>0</v>
      </c>
      <c r="L43" s="46">
        <v>0</v>
      </c>
      <c r="M43" s="74">
        <v>6.44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268.88</v>
      </c>
      <c r="W43">
        <v>163.43</v>
      </c>
      <c r="X43">
        <v>0</v>
      </c>
      <c r="Y43">
        <v>6.44</v>
      </c>
      <c r="Z43">
        <v>99.01</v>
      </c>
    </row>
    <row r="44" spans="7:26">
      <c r="G44" t="s">
        <v>86</v>
      </c>
      <c r="H44" s="73">
        <v>134.58000000000001</v>
      </c>
      <c r="I44" s="46">
        <v>0</v>
      </c>
      <c r="J44" s="46">
        <v>106.7</v>
      </c>
      <c r="K44" s="46">
        <v>0</v>
      </c>
      <c r="L44" s="46">
        <v>0</v>
      </c>
      <c r="M44" s="74">
        <v>8.56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249.84</v>
      </c>
      <c r="W44">
        <v>134.58000000000001</v>
      </c>
      <c r="X44">
        <v>0</v>
      </c>
      <c r="Y44">
        <v>8.56</v>
      </c>
      <c r="Z44">
        <v>106.7</v>
      </c>
    </row>
    <row r="45" spans="7:26">
      <c r="G45" t="s">
        <v>87</v>
      </c>
      <c r="H45" s="73">
        <v>101.9</v>
      </c>
      <c r="I45" s="46">
        <v>0</v>
      </c>
      <c r="J45" s="46">
        <v>115.35</v>
      </c>
      <c r="K45" s="46">
        <v>0</v>
      </c>
      <c r="L45" s="46">
        <v>0</v>
      </c>
      <c r="M45" s="74">
        <v>6.73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223.98</v>
      </c>
      <c r="W45">
        <v>101.9</v>
      </c>
      <c r="X45">
        <v>0</v>
      </c>
      <c r="Y45">
        <v>6.73</v>
      </c>
      <c r="Z45">
        <v>115.35</v>
      </c>
    </row>
    <row r="46" spans="7:26">
      <c r="G46" t="s">
        <v>88</v>
      </c>
      <c r="H46" s="73">
        <v>69.209999999999994</v>
      </c>
      <c r="I46" s="46">
        <v>0</v>
      </c>
      <c r="J46" s="46">
        <v>112.48</v>
      </c>
      <c r="K46" s="46">
        <v>0</v>
      </c>
      <c r="L46" s="46">
        <v>0</v>
      </c>
      <c r="M46" s="74">
        <v>5.09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186.78</v>
      </c>
      <c r="W46">
        <v>69.209999999999994</v>
      </c>
      <c r="X46">
        <v>0</v>
      </c>
      <c r="Y46">
        <v>5.09</v>
      </c>
      <c r="Z46">
        <v>112.48</v>
      </c>
    </row>
    <row r="47" spans="7:26">
      <c r="G47" t="s">
        <v>89</v>
      </c>
      <c r="H47" s="73">
        <v>45.18</v>
      </c>
      <c r="I47" s="46">
        <v>0</v>
      </c>
      <c r="J47" s="46">
        <v>99.01</v>
      </c>
      <c r="K47" s="46">
        <v>0</v>
      </c>
      <c r="L47" s="46">
        <v>0</v>
      </c>
      <c r="M47" s="74">
        <v>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149.19</v>
      </c>
      <c r="W47">
        <v>45.18</v>
      </c>
      <c r="X47">
        <v>0</v>
      </c>
      <c r="Y47">
        <v>5</v>
      </c>
      <c r="Z47">
        <v>99.01</v>
      </c>
    </row>
    <row r="48" spans="7:26">
      <c r="G48" t="s">
        <v>90</v>
      </c>
      <c r="H48" s="73">
        <v>20.190000000000001</v>
      </c>
      <c r="I48" s="46">
        <v>0</v>
      </c>
      <c r="J48" s="46">
        <v>89.4</v>
      </c>
      <c r="K48" s="46">
        <v>0</v>
      </c>
      <c r="L48" s="46">
        <v>0</v>
      </c>
      <c r="M48" s="74">
        <v>5.38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114.97</v>
      </c>
      <c r="W48">
        <v>20.190000000000001</v>
      </c>
      <c r="X48">
        <v>0</v>
      </c>
      <c r="Y48">
        <v>5.38</v>
      </c>
      <c r="Z48">
        <v>89.4</v>
      </c>
    </row>
    <row r="49" spans="7:26">
      <c r="G49" t="s">
        <v>91</v>
      </c>
      <c r="H49" s="73">
        <v>0</v>
      </c>
      <c r="I49" s="46">
        <v>0</v>
      </c>
      <c r="J49" s="46">
        <v>82.67</v>
      </c>
      <c r="K49" s="46">
        <v>0</v>
      </c>
      <c r="L49" s="46">
        <v>0</v>
      </c>
      <c r="M49" s="74">
        <v>4.04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86.71</v>
      </c>
      <c r="W49">
        <v>0</v>
      </c>
      <c r="X49">
        <v>0</v>
      </c>
      <c r="Y49">
        <v>4.04</v>
      </c>
      <c r="Z49">
        <v>82.67</v>
      </c>
    </row>
    <row r="50" spans="7:26">
      <c r="G50" t="s">
        <v>92</v>
      </c>
      <c r="H50" s="73">
        <v>0</v>
      </c>
      <c r="I50" s="46">
        <v>0</v>
      </c>
      <c r="J50" s="46">
        <v>66.33</v>
      </c>
      <c r="K50" s="46">
        <v>0</v>
      </c>
      <c r="L50" s="46">
        <v>0</v>
      </c>
      <c r="M50" s="74">
        <v>3.08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69.41</v>
      </c>
      <c r="W50">
        <v>0</v>
      </c>
      <c r="X50">
        <v>0</v>
      </c>
      <c r="Y50">
        <v>3.08</v>
      </c>
      <c r="Z50">
        <v>66.33</v>
      </c>
    </row>
    <row r="51" spans="7:26">
      <c r="G51" t="s">
        <v>93</v>
      </c>
      <c r="H51" s="73">
        <v>0</v>
      </c>
      <c r="I51" s="46">
        <v>0</v>
      </c>
      <c r="J51" s="46">
        <v>49.99</v>
      </c>
      <c r="K51" s="46">
        <v>0</v>
      </c>
      <c r="L51" s="46">
        <v>0</v>
      </c>
      <c r="M51" s="74">
        <v>4.04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54.03</v>
      </c>
      <c r="W51">
        <v>0</v>
      </c>
      <c r="X51">
        <v>0</v>
      </c>
      <c r="Y51">
        <v>4.04</v>
      </c>
      <c r="Z51">
        <v>49.99</v>
      </c>
    </row>
    <row r="52" spans="7:26">
      <c r="G52" t="s">
        <v>94</v>
      </c>
      <c r="H52" s="73">
        <v>0</v>
      </c>
      <c r="I52" s="46">
        <v>0</v>
      </c>
      <c r="J52" s="46">
        <v>38.450000000000003</v>
      </c>
      <c r="K52" s="46">
        <v>0</v>
      </c>
      <c r="L52" s="46">
        <v>0</v>
      </c>
      <c r="M52" s="74">
        <v>5.96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44.41</v>
      </c>
      <c r="W52">
        <v>0</v>
      </c>
      <c r="X52">
        <v>0</v>
      </c>
      <c r="Y52">
        <v>5.96</v>
      </c>
      <c r="Z52">
        <v>38.450000000000003</v>
      </c>
    </row>
    <row r="53" spans="7:26">
      <c r="G53" t="s">
        <v>95</v>
      </c>
      <c r="H53" s="73">
        <v>0</v>
      </c>
      <c r="I53" s="46">
        <v>0</v>
      </c>
      <c r="J53" s="46">
        <v>20.190000000000001</v>
      </c>
      <c r="K53" s="46">
        <v>0</v>
      </c>
      <c r="L53" s="46">
        <v>0</v>
      </c>
      <c r="M53" s="74">
        <v>5.38</v>
      </c>
      <c r="N53" s="73">
        <v>0</v>
      </c>
      <c r="O53" s="46">
        <v>-3</v>
      </c>
      <c r="P53" s="46">
        <v>0</v>
      </c>
      <c r="Q53" s="46">
        <v>0</v>
      </c>
      <c r="R53" s="46">
        <v>0</v>
      </c>
      <c r="S53" s="74">
        <v>0</v>
      </c>
      <c r="U53" s="73">
        <v>-3</v>
      </c>
      <c r="V53" s="74">
        <v>25.57</v>
      </c>
      <c r="W53">
        <v>0</v>
      </c>
      <c r="X53">
        <v>-3</v>
      </c>
      <c r="Y53">
        <v>5.38</v>
      </c>
      <c r="Z53">
        <v>20.190000000000001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5.86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5.86</v>
      </c>
      <c r="W54">
        <v>0</v>
      </c>
      <c r="X54">
        <v>0</v>
      </c>
      <c r="Y54">
        <v>5.86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6.83</v>
      </c>
      <c r="W55">
        <v>0</v>
      </c>
      <c r="X55">
        <v>0</v>
      </c>
      <c r="Y55">
        <v>6.83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6.83</v>
      </c>
      <c r="N56" s="73">
        <v>0</v>
      </c>
      <c r="O56" s="46">
        <v>-2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6.83</v>
      </c>
      <c r="W56">
        <v>0</v>
      </c>
      <c r="X56">
        <v>-2</v>
      </c>
      <c r="Y56">
        <v>6.83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5.77</v>
      </c>
      <c r="N57" s="73">
        <v>0</v>
      </c>
      <c r="O57" s="46">
        <v>-27</v>
      </c>
      <c r="P57" s="46">
        <v>0</v>
      </c>
      <c r="Q57" s="46">
        <v>0</v>
      </c>
      <c r="R57" s="46">
        <v>0</v>
      </c>
      <c r="S57" s="74">
        <v>0</v>
      </c>
      <c r="U57" s="73">
        <v>-27</v>
      </c>
      <c r="V57" s="74">
        <v>5.77</v>
      </c>
      <c r="W57">
        <v>0</v>
      </c>
      <c r="X57">
        <v>-27</v>
      </c>
      <c r="Y57">
        <v>5.77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4.8099999999999996</v>
      </c>
      <c r="N58" s="73">
        <v>0</v>
      </c>
      <c r="O58" s="46">
        <v>-27</v>
      </c>
      <c r="P58" s="46">
        <v>0</v>
      </c>
      <c r="Q58" s="46">
        <v>0</v>
      </c>
      <c r="R58" s="46">
        <v>0</v>
      </c>
      <c r="S58" s="74">
        <v>0</v>
      </c>
      <c r="U58" s="73">
        <v>-27</v>
      </c>
      <c r="V58" s="74">
        <v>4.8099999999999996</v>
      </c>
      <c r="W58">
        <v>0</v>
      </c>
      <c r="X58">
        <v>-27</v>
      </c>
      <c r="Y58">
        <v>4.8099999999999996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5.29</v>
      </c>
      <c r="N59" s="73">
        <v>0</v>
      </c>
      <c r="O59" s="46">
        <v>-22</v>
      </c>
      <c r="P59" s="46">
        <v>0</v>
      </c>
      <c r="Q59" s="46">
        <v>0</v>
      </c>
      <c r="R59" s="46">
        <v>0</v>
      </c>
      <c r="S59" s="74">
        <v>0</v>
      </c>
      <c r="U59" s="73">
        <v>-22</v>
      </c>
      <c r="V59" s="74">
        <v>5.29</v>
      </c>
      <c r="W59">
        <v>0</v>
      </c>
      <c r="X59">
        <v>-22</v>
      </c>
      <c r="Y59">
        <v>5.29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5.29</v>
      </c>
      <c r="N60" s="73">
        <v>0</v>
      </c>
      <c r="O60" s="46">
        <v>-22</v>
      </c>
      <c r="P60" s="46">
        <v>0</v>
      </c>
      <c r="Q60" s="46">
        <v>0</v>
      </c>
      <c r="R60" s="46">
        <v>0</v>
      </c>
      <c r="S60" s="74">
        <v>0</v>
      </c>
      <c r="U60" s="73">
        <v>-22</v>
      </c>
      <c r="V60" s="74">
        <v>5.29</v>
      </c>
      <c r="W60">
        <v>0</v>
      </c>
      <c r="X60">
        <v>-22</v>
      </c>
      <c r="Y60">
        <v>5.29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6.83</v>
      </c>
      <c r="N61" s="73">
        <v>0</v>
      </c>
      <c r="O61" s="46">
        <v>-7</v>
      </c>
      <c r="P61" s="46">
        <v>0</v>
      </c>
      <c r="Q61" s="46">
        <v>0</v>
      </c>
      <c r="R61" s="46">
        <v>0</v>
      </c>
      <c r="S61" s="74">
        <v>0</v>
      </c>
      <c r="U61" s="73">
        <v>-7</v>
      </c>
      <c r="V61" s="74">
        <v>6.83</v>
      </c>
      <c r="W61">
        <v>0</v>
      </c>
      <c r="X61">
        <v>-7</v>
      </c>
      <c r="Y61">
        <v>6.83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7.4</v>
      </c>
      <c r="W62">
        <v>0</v>
      </c>
      <c r="X62">
        <v>0</v>
      </c>
      <c r="Y62">
        <v>7.4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6.73</v>
      </c>
      <c r="N63" s="73">
        <v>0</v>
      </c>
      <c r="O63" s="46">
        <v>-18</v>
      </c>
      <c r="P63" s="46">
        <v>0</v>
      </c>
      <c r="Q63" s="46">
        <v>0</v>
      </c>
      <c r="R63" s="46">
        <v>0</v>
      </c>
      <c r="S63" s="74">
        <v>0</v>
      </c>
      <c r="U63" s="73">
        <v>-18</v>
      </c>
      <c r="V63" s="74">
        <v>6.73</v>
      </c>
      <c r="W63">
        <v>0</v>
      </c>
      <c r="X63">
        <v>-18</v>
      </c>
      <c r="Y63">
        <v>6.73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7.98</v>
      </c>
      <c r="N64" s="73">
        <v>0</v>
      </c>
      <c r="O64" s="46">
        <v>-13</v>
      </c>
      <c r="P64" s="46">
        <v>0</v>
      </c>
      <c r="Q64" s="46">
        <v>0</v>
      </c>
      <c r="R64" s="46">
        <v>0</v>
      </c>
      <c r="S64" s="74">
        <v>0</v>
      </c>
      <c r="U64" s="73">
        <v>-13</v>
      </c>
      <c r="V64" s="74">
        <v>7.98</v>
      </c>
      <c r="W64">
        <v>0</v>
      </c>
      <c r="X64">
        <v>-13</v>
      </c>
      <c r="Y64">
        <v>7.98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8.56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8.56</v>
      </c>
      <c r="W65">
        <v>0</v>
      </c>
      <c r="X65">
        <v>0</v>
      </c>
      <c r="Y65">
        <v>8.56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95.17</v>
      </c>
      <c r="I69" s="46">
        <v>0</v>
      </c>
      <c r="J69" s="46">
        <v>10.57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105.74</v>
      </c>
      <c r="W69">
        <v>95.17</v>
      </c>
      <c r="X69">
        <v>0</v>
      </c>
      <c r="Y69">
        <v>0</v>
      </c>
      <c r="Z69">
        <v>10.57</v>
      </c>
    </row>
    <row r="70" spans="7:26">
      <c r="G70" t="s">
        <v>112</v>
      </c>
      <c r="H70" s="73">
        <v>0</v>
      </c>
      <c r="I70" s="46">
        <v>0</v>
      </c>
      <c r="J70" s="46">
        <v>14.42</v>
      </c>
      <c r="K70" s="46">
        <v>0</v>
      </c>
      <c r="L70" s="46">
        <v>0</v>
      </c>
      <c r="M70" s="74">
        <v>9.61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24.03</v>
      </c>
      <c r="W70">
        <v>0</v>
      </c>
      <c r="X70">
        <v>0</v>
      </c>
      <c r="Y70">
        <v>9.61</v>
      </c>
      <c r="Z70">
        <v>14.42</v>
      </c>
    </row>
    <row r="71" spans="7:26">
      <c r="G71" t="s">
        <v>113</v>
      </c>
      <c r="H71" s="73">
        <v>0</v>
      </c>
      <c r="I71" s="46">
        <v>0</v>
      </c>
      <c r="J71" s="46">
        <v>24.04</v>
      </c>
      <c r="K71" s="46">
        <v>0</v>
      </c>
      <c r="L71" s="46">
        <v>0</v>
      </c>
      <c r="M71" s="74">
        <v>9.61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33.65</v>
      </c>
      <c r="W71">
        <v>0</v>
      </c>
      <c r="X71">
        <v>0</v>
      </c>
      <c r="Y71">
        <v>9.61</v>
      </c>
      <c r="Z71">
        <v>24.04</v>
      </c>
    </row>
    <row r="72" spans="7:26">
      <c r="G72" t="s">
        <v>114</v>
      </c>
      <c r="H72" s="73">
        <v>125.93</v>
      </c>
      <c r="I72" s="46">
        <v>0</v>
      </c>
      <c r="J72" s="46">
        <v>34.61</v>
      </c>
      <c r="K72" s="46">
        <v>0</v>
      </c>
      <c r="L72" s="46">
        <v>0</v>
      </c>
      <c r="M72" s="74">
        <v>9.61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170.15</v>
      </c>
      <c r="W72">
        <v>125.93</v>
      </c>
      <c r="X72">
        <v>0</v>
      </c>
      <c r="Y72">
        <v>9.61</v>
      </c>
      <c r="Z72">
        <v>34.61</v>
      </c>
    </row>
    <row r="73" spans="7:26">
      <c r="G73" t="s">
        <v>115</v>
      </c>
      <c r="H73" s="73">
        <v>334.53</v>
      </c>
      <c r="I73" s="46">
        <v>0</v>
      </c>
      <c r="J73" s="46">
        <v>43.26</v>
      </c>
      <c r="K73" s="46">
        <v>0</v>
      </c>
      <c r="L73" s="46">
        <v>0</v>
      </c>
      <c r="M73" s="74">
        <v>9.61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387.4</v>
      </c>
      <c r="W73">
        <v>334.53</v>
      </c>
      <c r="X73">
        <v>0</v>
      </c>
      <c r="Y73">
        <v>9.61</v>
      </c>
      <c r="Z73">
        <v>43.26</v>
      </c>
    </row>
    <row r="74" spans="7:26">
      <c r="G74" t="s">
        <v>116</v>
      </c>
      <c r="H74" s="73">
        <v>302.81</v>
      </c>
      <c r="I74" s="46">
        <v>0</v>
      </c>
      <c r="J74" s="46">
        <v>20.190000000000001</v>
      </c>
      <c r="K74" s="46">
        <v>0</v>
      </c>
      <c r="L74" s="46">
        <v>0</v>
      </c>
      <c r="M74" s="74">
        <v>9.61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332.61</v>
      </c>
      <c r="W74">
        <v>302.81</v>
      </c>
      <c r="X74">
        <v>0</v>
      </c>
      <c r="Y74">
        <v>9.61</v>
      </c>
      <c r="Z74">
        <v>20.190000000000001</v>
      </c>
    </row>
    <row r="75" spans="7:26">
      <c r="G75" t="s">
        <v>117</v>
      </c>
      <c r="H75" s="73">
        <v>248.98</v>
      </c>
      <c r="I75" s="46">
        <v>0</v>
      </c>
      <c r="J75" s="46">
        <v>18.260000000000002</v>
      </c>
      <c r="K75" s="46">
        <v>0</v>
      </c>
      <c r="L75" s="46">
        <v>0</v>
      </c>
      <c r="M75" s="74">
        <v>9.61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276.85000000000002</v>
      </c>
      <c r="W75">
        <v>248.98</v>
      </c>
      <c r="X75">
        <v>0</v>
      </c>
      <c r="Y75">
        <v>9.61</v>
      </c>
      <c r="Z75">
        <v>18.260000000000002</v>
      </c>
    </row>
    <row r="76" spans="7:26">
      <c r="G76" t="s">
        <v>118</v>
      </c>
      <c r="H76" s="73">
        <v>239.37</v>
      </c>
      <c r="I76" s="46">
        <v>0</v>
      </c>
      <c r="J76" s="46">
        <v>18.260000000000002</v>
      </c>
      <c r="K76" s="46">
        <v>0</v>
      </c>
      <c r="L76" s="46">
        <v>0</v>
      </c>
      <c r="M76" s="74">
        <v>9.61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267.24</v>
      </c>
      <c r="W76">
        <v>239.37</v>
      </c>
      <c r="X76">
        <v>0</v>
      </c>
      <c r="Y76">
        <v>9.61</v>
      </c>
      <c r="Z76">
        <v>18.260000000000002</v>
      </c>
    </row>
    <row r="77" spans="7:26">
      <c r="G77" t="s">
        <v>119</v>
      </c>
      <c r="H77" s="73">
        <v>202.93</v>
      </c>
      <c r="I77" s="46">
        <v>0</v>
      </c>
      <c r="J77" s="46">
        <v>5.77</v>
      </c>
      <c r="K77" s="46">
        <v>0</v>
      </c>
      <c r="L77" s="46">
        <v>0</v>
      </c>
      <c r="M77" s="74">
        <v>9.61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218.31</v>
      </c>
      <c r="W77">
        <v>202.93</v>
      </c>
      <c r="X77">
        <v>0</v>
      </c>
      <c r="Y77">
        <v>9.61</v>
      </c>
      <c r="Z77">
        <v>5.77</v>
      </c>
    </row>
    <row r="78" spans="7:26">
      <c r="G78" t="s">
        <v>120</v>
      </c>
      <c r="H78" s="73">
        <v>91.23</v>
      </c>
      <c r="I78" s="46">
        <v>0</v>
      </c>
      <c r="J78" s="46">
        <v>0</v>
      </c>
      <c r="K78" s="46">
        <v>0</v>
      </c>
      <c r="L78" s="46">
        <v>0</v>
      </c>
      <c r="M78" s="74">
        <v>8.94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100.17</v>
      </c>
      <c r="W78">
        <v>91.23</v>
      </c>
      <c r="X78">
        <v>0</v>
      </c>
      <c r="Y78">
        <v>8.94</v>
      </c>
      <c r="Z78">
        <v>0</v>
      </c>
    </row>
    <row r="79" spans="7:26">
      <c r="G79" t="s">
        <v>121</v>
      </c>
      <c r="H79" s="73">
        <v>143.22999999999999</v>
      </c>
      <c r="I79" s="46">
        <v>0</v>
      </c>
      <c r="J79" s="46">
        <v>0</v>
      </c>
      <c r="K79" s="46">
        <v>0</v>
      </c>
      <c r="L79" s="46">
        <v>0</v>
      </c>
      <c r="M79" s="74">
        <v>7.02</v>
      </c>
      <c r="N79" s="73">
        <v>0</v>
      </c>
      <c r="O79" s="46">
        <v>-20</v>
      </c>
      <c r="P79" s="46">
        <v>0</v>
      </c>
      <c r="Q79" s="46">
        <v>0</v>
      </c>
      <c r="R79" s="46">
        <v>0</v>
      </c>
      <c r="S79" s="74">
        <v>0</v>
      </c>
      <c r="U79" s="73">
        <v>-20</v>
      </c>
      <c r="V79" s="74">
        <v>150.25</v>
      </c>
      <c r="W79">
        <v>143.22999999999999</v>
      </c>
      <c r="X79">
        <v>-20</v>
      </c>
      <c r="Y79">
        <v>7.02</v>
      </c>
      <c r="Z79">
        <v>0</v>
      </c>
    </row>
    <row r="80" spans="7:26">
      <c r="G80" t="s">
        <v>122</v>
      </c>
      <c r="H80" s="73">
        <v>167.27</v>
      </c>
      <c r="I80" s="46">
        <v>0</v>
      </c>
      <c r="J80" s="46">
        <v>0</v>
      </c>
      <c r="K80" s="46">
        <v>0</v>
      </c>
      <c r="L80" s="46">
        <v>0</v>
      </c>
      <c r="M80" s="74">
        <v>8.36</v>
      </c>
      <c r="N80" s="73">
        <v>0</v>
      </c>
      <c r="O80" s="46">
        <v>-7</v>
      </c>
      <c r="P80" s="46">
        <v>0</v>
      </c>
      <c r="Q80" s="46">
        <v>0</v>
      </c>
      <c r="R80" s="46">
        <v>0</v>
      </c>
      <c r="S80" s="74">
        <v>0</v>
      </c>
      <c r="U80" s="73">
        <v>-7</v>
      </c>
      <c r="V80" s="74">
        <v>175.63</v>
      </c>
      <c r="W80">
        <v>167.27</v>
      </c>
      <c r="X80">
        <v>-7</v>
      </c>
      <c r="Y80">
        <v>8.36</v>
      </c>
      <c r="Z80">
        <v>0</v>
      </c>
    </row>
    <row r="81" spans="7:26">
      <c r="G81" t="s">
        <v>123</v>
      </c>
      <c r="H81" s="73">
        <v>200.91</v>
      </c>
      <c r="I81" s="46">
        <v>0</v>
      </c>
      <c r="J81" s="46">
        <v>0</v>
      </c>
      <c r="K81" s="46">
        <v>0</v>
      </c>
      <c r="L81" s="46">
        <v>0</v>
      </c>
      <c r="M81" s="74">
        <v>7.4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208.31</v>
      </c>
      <c r="W81">
        <v>200.91</v>
      </c>
      <c r="X81">
        <v>0</v>
      </c>
      <c r="Y81">
        <v>7.4</v>
      </c>
      <c r="Z81">
        <v>0</v>
      </c>
    </row>
    <row r="82" spans="7:26">
      <c r="G82" t="s">
        <v>124</v>
      </c>
      <c r="H82" s="73">
        <v>214.37</v>
      </c>
      <c r="I82" s="46">
        <v>0</v>
      </c>
      <c r="J82" s="46">
        <v>0</v>
      </c>
      <c r="K82" s="46">
        <v>0</v>
      </c>
      <c r="L82" s="46">
        <v>0</v>
      </c>
      <c r="M82" s="74">
        <v>8.94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223.31</v>
      </c>
      <c r="W82">
        <v>214.37</v>
      </c>
      <c r="X82">
        <v>0</v>
      </c>
      <c r="Y82">
        <v>8.94</v>
      </c>
      <c r="Z82">
        <v>0</v>
      </c>
    </row>
    <row r="83" spans="7:26">
      <c r="G83" t="s">
        <v>125</v>
      </c>
      <c r="H83" s="73">
        <v>214.37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223.98</v>
      </c>
      <c r="W83">
        <v>214.37</v>
      </c>
      <c r="X83">
        <v>0</v>
      </c>
      <c r="Y83">
        <v>9.61</v>
      </c>
      <c r="Z83">
        <v>0</v>
      </c>
    </row>
    <row r="84" spans="7:26">
      <c r="G84" t="s">
        <v>126</v>
      </c>
      <c r="H84" s="73">
        <v>200.91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210.52</v>
      </c>
      <c r="W84">
        <v>200.91</v>
      </c>
      <c r="X84">
        <v>0</v>
      </c>
      <c r="Y84">
        <v>9.61</v>
      </c>
      <c r="Z84">
        <v>0</v>
      </c>
    </row>
    <row r="85" spans="7:26">
      <c r="G85" t="s">
        <v>127</v>
      </c>
      <c r="H85" s="73">
        <v>183.61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193.22</v>
      </c>
      <c r="W85">
        <v>183.61</v>
      </c>
      <c r="X85">
        <v>0</v>
      </c>
      <c r="Y85">
        <v>9.61</v>
      </c>
      <c r="Z85">
        <v>0</v>
      </c>
    </row>
    <row r="86" spans="7:26">
      <c r="G86" t="s">
        <v>128</v>
      </c>
      <c r="H86" s="73">
        <v>160.54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-1.73</v>
      </c>
      <c r="P86" s="46">
        <v>0</v>
      </c>
      <c r="Q86" s="46">
        <v>0</v>
      </c>
      <c r="R86" s="46">
        <v>0</v>
      </c>
      <c r="S86" s="74">
        <v>0</v>
      </c>
      <c r="U86" s="73">
        <v>-1.73</v>
      </c>
      <c r="V86" s="74">
        <v>170.15</v>
      </c>
      <c r="W86">
        <v>160.54</v>
      </c>
      <c r="X86">
        <v>-1.73</v>
      </c>
      <c r="Y86">
        <v>9.61</v>
      </c>
      <c r="Z86">
        <v>0</v>
      </c>
    </row>
    <row r="87" spans="7:26">
      <c r="G87" t="s">
        <v>129</v>
      </c>
      <c r="H87" s="73">
        <v>126.89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136.5</v>
      </c>
      <c r="W87">
        <v>126.89</v>
      </c>
      <c r="X87">
        <v>-2</v>
      </c>
      <c r="Y87">
        <v>9.61</v>
      </c>
      <c r="Z87">
        <v>0</v>
      </c>
    </row>
    <row r="88" spans="7:26">
      <c r="G88" t="s">
        <v>130</v>
      </c>
      <c r="H88" s="73">
        <v>91.33</v>
      </c>
      <c r="I88" s="46">
        <v>0</v>
      </c>
      <c r="J88" s="46">
        <v>0</v>
      </c>
      <c r="K88" s="46">
        <v>0</v>
      </c>
      <c r="L88" s="46">
        <v>0</v>
      </c>
      <c r="M88" s="74">
        <v>9.61</v>
      </c>
      <c r="N88" s="73">
        <v>0</v>
      </c>
      <c r="O88" s="46">
        <v>-2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100.94</v>
      </c>
      <c r="W88">
        <v>91.33</v>
      </c>
      <c r="X88">
        <v>-2</v>
      </c>
      <c r="Y88">
        <v>9.61</v>
      </c>
      <c r="Z88">
        <v>0</v>
      </c>
    </row>
    <row r="89" spans="7:26">
      <c r="G89" t="s">
        <v>131</v>
      </c>
      <c r="H89" s="73">
        <v>54.79</v>
      </c>
      <c r="I89" s="46">
        <v>0</v>
      </c>
      <c r="J89" s="46">
        <v>0</v>
      </c>
      <c r="K89" s="46">
        <v>0</v>
      </c>
      <c r="L89" s="46">
        <v>0</v>
      </c>
      <c r="M89" s="74">
        <v>8.75</v>
      </c>
      <c r="N89" s="73">
        <v>0</v>
      </c>
      <c r="O89" s="46">
        <v>-2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63.54</v>
      </c>
      <c r="W89">
        <v>54.79</v>
      </c>
      <c r="X89">
        <v>-2</v>
      </c>
      <c r="Y89">
        <v>8.75</v>
      </c>
      <c r="Z89">
        <v>0</v>
      </c>
    </row>
    <row r="90" spans="7:26">
      <c r="G90" t="s">
        <v>132</v>
      </c>
      <c r="H90" s="73">
        <v>26.92</v>
      </c>
      <c r="I90" s="46">
        <v>0</v>
      </c>
      <c r="J90" s="46">
        <v>0</v>
      </c>
      <c r="K90" s="46">
        <v>0</v>
      </c>
      <c r="L90" s="46">
        <v>0</v>
      </c>
      <c r="M90" s="74">
        <v>9.61</v>
      </c>
      <c r="N90" s="73">
        <v>0</v>
      </c>
      <c r="O90" s="46">
        <v>-2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36.53</v>
      </c>
      <c r="W90">
        <v>26.92</v>
      </c>
      <c r="X90">
        <v>-2</v>
      </c>
      <c r="Y90">
        <v>9.61</v>
      </c>
      <c r="Z90">
        <v>0</v>
      </c>
    </row>
    <row r="91" spans="7:26">
      <c r="G91" t="s">
        <v>133</v>
      </c>
      <c r="H91" s="73">
        <v>56.72</v>
      </c>
      <c r="I91" s="46">
        <v>0</v>
      </c>
      <c r="J91" s="46">
        <v>0</v>
      </c>
      <c r="K91" s="46">
        <v>0</v>
      </c>
      <c r="L91" s="46">
        <v>0</v>
      </c>
      <c r="M91" s="74">
        <v>9.61</v>
      </c>
      <c r="N91" s="73">
        <v>0</v>
      </c>
      <c r="O91" s="46">
        <v>-6</v>
      </c>
      <c r="P91" s="46">
        <v>0</v>
      </c>
      <c r="Q91" s="46">
        <v>0</v>
      </c>
      <c r="R91" s="46">
        <v>0</v>
      </c>
      <c r="S91" s="74">
        <v>0</v>
      </c>
      <c r="U91" s="73">
        <v>-6</v>
      </c>
      <c r="V91" s="74">
        <v>66.33</v>
      </c>
      <c r="W91">
        <v>56.72</v>
      </c>
      <c r="X91">
        <v>-6</v>
      </c>
      <c r="Y91">
        <v>9.61</v>
      </c>
      <c r="Z91">
        <v>0</v>
      </c>
    </row>
    <row r="92" spans="7:26">
      <c r="G92" t="s">
        <v>134</v>
      </c>
      <c r="H92" s="73">
        <v>4.8099999999999996</v>
      </c>
      <c r="I92" s="46">
        <v>0</v>
      </c>
      <c r="J92" s="46">
        <v>0</v>
      </c>
      <c r="K92" s="46">
        <v>0</v>
      </c>
      <c r="L92" s="46">
        <v>0</v>
      </c>
      <c r="M92" s="74">
        <v>9.61</v>
      </c>
      <c r="N92" s="73">
        <v>0</v>
      </c>
      <c r="O92" s="46">
        <v>-1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14.42</v>
      </c>
      <c r="W92">
        <v>4.8099999999999996</v>
      </c>
      <c r="X92">
        <v>-1</v>
      </c>
      <c r="Y92">
        <v>9.61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8.94</v>
      </c>
      <c r="N93" s="73">
        <v>0</v>
      </c>
      <c r="O93" s="46">
        <v>-36</v>
      </c>
      <c r="P93" s="46">
        <v>0</v>
      </c>
      <c r="Q93" s="46">
        <v>0</v>
      </c>
      <c r="R93" s="46">
        <v>0</v>
      </c>
      <c r="S93" s="74">
        <v>0</v>
      </c>
      <c r="U93" s="73">
        <v>-36</v>
      </c>
      <c r="V93" s="74">
        <v>8.94</v>
      </c>
      <c r="W93">
        <v>0</v>
      </c>
      <c r="X93">
        <v>-36</v>
      </c>
      <c r="Y93">
        <v>8.94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8.75</v>
      </c>
      <c r="N94" s="73">
        <v>0</v>
      </c>
      <c r="O94" s="46">
        <v>-67</v>
      </c>
      <c r="P94" s="46">
        <v>0</v>
      </c>
      <c r="Q94" s="46">
        <v>0</v>
      </c>
      <c r="R94" s="46">
        <v>0</v>
      </c>
      <c r="S94" s="74">
        <v>0</v>
      </c>
      <c r="U94" s="73">
        <v>-67</v>
      </c>
      <c r="V94" s="74">
        <v>8.75</v>
      </c>
      <c r="W94">
        <v>0</v>
      </c>
      <c r="X94">
        <v>-67</v>
      </c>
      <c r="Y94">
        <v>8.75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9.61</v>
      </c>
      <c r="N95" s="73">
        <v>0</v>
      </c>
      <c r="O95" s="46">
        <v>-61</v>
      </c>
      <c r="P95" s="46">
        <v>0</v>
      </c>
      <c r="Q95" s="46">
        <v>0</v>
      </c>
      <c r="R95" s="46">
        <v>0</v>
      </c>
      <c r="S95" s="74">
        <v>0</v>
      </c>
      <c r="U95" s="73">
        <v>-61</v>
      </c>
      <c r="V95" s="74">
        <v>9.61</v>
      </c>
      <c r="W95">
        <v>0</v>
      </c>
      <c r="X95">
        <v>-61</v>
      </c>
      <c r="Y95">
        <v>9.61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8.4600000000000009</v>
      </c>
      <c r="N96" s="73">
        <v>0</v>
      </c>
      <c r="O96" s="46">
        <v>-71</v>
      </c>
      <c r="P96" s="46">
        <v>0</v>
      </c>
      <c r="Q96" s="46">
        <v>0</v>
      </c>
      <c r="R96" s="46">
        <v>0</v>
      </c>
      <c r="S96" s="74">
        <v>0</v>
      </c>
      <c r="U96" s="73">
        <v>-71</v>
      </c>
      <c r="V96" s="74">
        <v>8.4600000000000009</v>
      </c>
      <c r="W96">
        <v>0</v>
      </c>
      <c r="X96">
        <v>-71</v>
      </c>
      <c r="Y96">
        <v>8.4600000000000009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8.4600000000000009</v>
      </c>
      <c r="N97" s="73">
        <v>0</v>
      </c>
      <c r="O97" s="46">
        <v>-86</v>
      </c>
      <c r="P97" s="46">
        <v>0</v>
      </c>
      <c r="Q97" s="46">
        <v>0</v>
      </c>
      <c r="R97" s="46">
        <v>0</v>
      </c>
      <c r="S97" s="74">
        <v>0</v>
      </c>
      <c r="U97" s="73">
        <v>-86</v>
      </c>
      <c r="V97" s="74">
        <v>8.4600000000000009</v>
      </c>
      <c r="W97">
        <v>0</v>
      </c>
      <c r="X97">
        <v>-86</v>
      </c>
      <c r="Y97">
        <v>8.4600000000000009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6.83</v>
      </c>
      <c r="N98" s="73">
        <v>0</v>
      </c>
      <c r="O98" s="46">
        <v>-106</v>
      </c>
      <c r="P98" s="46">
        <v>0</v>
      </c>
      <c r="Q98" s="46">
        <v>0</v>
      </c>
      <c r="R98" s="46">
        <v>0</v>
      </c>
      <c r="S98" s="74">
        <v>0</v>
      </c>
      <c r="U98" s="73">
        <v>-106</v>
      </c>
      <c r="V98" s="74">
        <v>6.83</v>
      </c>
      <c r="W98">
        <v>0</v>
      </c>
      <c r="X98">
        <v>-106</v>
      </c>
      <c r="Y98">
        <v>6.83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1.8509949999999997</v>
      </c>
      <c r="I99" s="69">
        <f t="shared" ref="I99:BQ99" si="1">SUM(I3:I98)/4000</f>
        <v>0</v>
      </c>
      <c r="J99" s="69">
        <f t="shared" si="1"/>
        <v>0.33885749999999998</v>
      </c>
      <c r="K99" s="69">
        <f t="shared" si="1"/>
        <v>0</v>
      </c>
      <c r="L99" s="69">
        <f t="shared" si="1"/>
        <v>0</v>
      </c>
      <c r="M99" s="69">
        <f t="shared" si="1"/>
        <v>0.1603575000000001</v>
      </c>
      <c r="N99" s="68">
        <f t="shared" si="1"/>
        <v>0</v>
      </c>
      <c r="O99" s="69">
        <f t="shared" si="1"/>
        <v>-1.1358824999999999</v>
      </c>
      <c r="P99" s="69">
        <f t="shared" si="1"/>
        <v>-0.11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-1.2458825</v>
      </c>
      <c r="V99" s="70">
        <f t="shared" si="1"/>
        <v>2.3502099999999997</v>
      </c>
      <c r="W99">
        <f t="shared" si="1"/>
        <v>1.8509949999999997</v>
      </c>
      <c r="X99">
        <f t="shared" si="1"/>
        <v>-1.1358824999999999</v>
      </c>
      <c r="Y99">
        <f t="shared" si="1"/>
        <v>0.1603575000000001</v>
      </c>
      <c r="Z99">
        <f t="shared" si="1"/>
        <v>0.22885750000000002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146</v>
      </c>
      <c r="Z1" t="s">
        <v>535</v>
      </c>
      <c r="AA1" t="s">
        <v>535</v>
      </c>
      <c r="AB1" t="s">
        <v>538</v>
      </c>
      <c r="AC1" t="s">
        <v>145</v>
      </c>
      <c r="AD1" t="s">
        <v>146</v>
      </c>
      <c r="AE1" t="s">
        <v>146</v>
      </c>
      <c r="AF1" t="s">
        <v>546</v>
      </c>
      <c r="AG1" t="s">
        <v>146</v>
      </c>
      <c r="AH1" t="s">
        <v>550</v>
      </c>
      <c r="AI1" t="s">
        <v>145</v>
      </c>
      <c r="AJ1" t="s">
        <v>553</v>
      </c>
      <c r="AK1" t="s">
        <v>145</v>
      </c>
      <c r="AL1" t="s">
        <v>146</v>
      </c>
      <c r="AM1" t="s">
        <v>145</v>
      </c>
      <c r="AN1" t="s">
        <v>146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W2" s="28" t="s">
        <v>369</v>
      </c>
      <c r="X2" t="s">
        <v>369</v>
      </c>
      <c r="Y2" t="s">
        <v>533</v>
      </c>
      <c r="Z2" t="s">
        <v>148</v>
      </c>
      <c r="AA2" t="s">
        <v>148</v>
      </c>
      <c r="AB2" t="s">
        <v>149</v>
      </c>
      <c r="AC2" t="s">
        <v>540</v>
      </c>
      <c r="AD2" t="s">
        <v>542</v>
      </c>
      <c r="AE2" t="s">
        <v>544</v>
      </c>
      <c r="AF2" t="s">
        <v>148</v>
      </c>
      <c r="AG2" t="s">
        <v>548</v>
      </c>
      <c r="AH2" t="s">
        <v>358</v>
      </c>
      <c r="AI2" t="s">
        <v>540</v>
      </c>
      <c r="AJ2" t="s">
        <v>146</v>
      </c>
      <c r="AK2" t="s">
        <v>544</v>
      </c>
      <c r="AL2" t="s">
        <v>556</v>
      </c>
      <c r="AM2" t="s">
        <v>544</v>
      </c>
      <c r="AN2" t="s">
        <v>559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2.38</v>
      </c>
      <c r="K3" s="53">
        <v>0</v>
      </c>
      <c r="L3" s="53">
        <v>5.77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4.8099999999999996</v>
      </c>
      <c r="Y3">
        <v>75</v>
      </c>
      <c r="Z3">
        <v>0</v>
      </c>
      <c r="AA3">
        <v>0</v>
      </c>
      <c r="AB3">
        <v>2.38</v>
      </c>
      <c r="AC3">
        <v>0</v>
      </c>
      <c r="AD3">
        <v>0</v>
      </c>
      <c r="AE3">
        <v>25.49</v>
      </c>
      <c r="AF3">
        <v>0</v>
      </c>
      <c r="AG3">
        <v>25</v>
      </c>
      <c r="AH3">
        <v>0.43</v>
      </c>
      <c r="AI3">
        <v>0</v>
      </c>
      <c r="AJ3">
        <v>0</v>
      </c>
      <c r="AK3">
        <v>127.88</v>
      </c>
      <c r="AL3">
        <v>100</v>
      </c>
      <c r="AM3">
        <v>59.55</v>
      </c>
      <c r="AN3">
        <v>50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2.38</v>
      </c>
      <c r="K4" s="46">
        <v>0</v>
      </c>
      <c r="L4" s="46">
        <v>5.77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4.8099999999999996</v>
      </c>
      <c r="Y4">
        <v>75</v>
      </c>
      <c r="Z4">
        <v>0</v>
      </c>
      <c r="AA4">
        <v>0</v>
      </c>
      <c r="AB4">
        <v>2.38</v>
      </c>
      <c r="AC4">
        <v>0</v>
      </c>
      <c r="AD4">
        <v>0</v>
      </c>
      <c r="AE4">
        <v>25.49</v>
      </c>
      <c r="AF4">
        <v>0</v>
      </c>
      <c r="AG4">
        <v>25</v>
      </c>
      <c r="AH4">
        <v>0.43</v>
      </c>
      <c r="AI4">
        <v>0</v>
      </c>
      <c r="AJ4">
        <v>0</v>
      </c>
      <c r="AK4">
        <v>127.88</v>
      </c>
      <c r="AL4">
        <v>100</v>
      </c>
      <c r="AM4">
        <v>59.55</v>
      </c>
      <c r="AN4">
        <v>50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2.38</v>
      </c>
      <c r="K5" s="46">
        <v>0</v>
      </c>
      <c r="L5" s="46">
        <v>5.77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4.8099999999999996</v>
      </c>
      <c r="Y5">
        <v>75</v>
      </c>
      <c r="Z5">
        <v>0</v>
      </c>
      <c r="AA5">
        <v>0</v>
      </c>
      <c r="AB5">
        <v>2.38</v>
      </c>
      <c r="AC5">
        <v>0</v>
      </c>
      <c r="AD5">
        <v>0</v>
      </c>
      <c r="AE5">
        <v>25.49</v>
      </c>
      <c r="AF5">
        <v>0</v>
      </c>
      <c r="AG5">
        <v>25</v>
      </c>
      <c r="AH5">
        <v>0.43</v>
      </c>
      <c r="AI5">
        <v>0</v>
      </c>
      <c r="AJ5">
        <v>0</v>
      </c>
      <c r="AK5">
        <v>127.88</v>
      </c>
      <c r="AL5">
        <v>100</v>
      </c>
      <c r="AM5">
        <v>59.55</v>
      </c>
      <c r="AN5">
        <v>50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2.38</v>
      </c>
      <c r="K6" s="46">
        <v>0</v>
      </c>
      <c r="L6" s="46">
        <v>5.77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4.8099999999999996</v>
      </c>
      <c r="Y6">
        <v>75</v>
      </c>
      <c r="Z6">
        <v>0</v>
      </c>
      <c r="AA6">
        <v>0</v>
      </c>
      <c r="AB6">
        <v>2.38</v>
      </c>
      <c r="AC6">
        <v>0</v>
      </c>
      <c r="AD6">
        <v>0</v>
      </c>
      <c r="AE6">
        <v>25.49</v>
      </c>
      <c r="AF6">
        <v>0</v>
      </c>
      <c r="AG6">
        <v>25</v>
      </c>
      <c r="AH6">
        <v>0.43</v>
      </c>
      <c r="AI6">
        <v>0</v>
      </c>
      <c r="AJ6">
        <v>0</v>
      </c>
      <c r="AK6">
        <v>127.88</v>
      </c>
      <c r="AL6">
        <v>100</v>
      </c>
      <c r="AM6">
        <v>59.55</v>
      </c>
      <c r="AN6">
        <v>50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2.38</v>
      </c>
      <c r="K7" s="46">
        <v>0</v>
      </c>
      <c r="L7" s="46">
        <v>5.77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4.8099999999999996</v>
      </c>
      <c r="Y7">
        <v>75</v>
      </c>
      <c r="Z7">
        <v>0</v>
      </c>
      <c r="AA7">
        <v>0</v>
      </c>
      <c r="AB7">
        <v>2.38</v>
      </c>
      <c r="AC7">
        <v>0</v>
      </c>
      <c r="AD7">
        <v>0</v>
      </c>
      <c r="AE7">
        <v>25.49</v>
      </c>
      <c r="AF7">
        <v>0</v>
      </c>
      <c r="AG7">
        <v>25</v>
      </c>
      <c r="AH7">
        <v>0.38</v>
      </c>
      <c r="AI7">
        <v>0</v>
      </c>
      <c r="AJ7">
        <v>0</v>
      </c>
      <c r="AK7">
        <v>127.88</v>
      </c>
      <c r="AL7">
        <v>100</v>
      </c>
      <c r="AM7">
        <v>59.55</v>
      </c>
      <c r="AN7">
        <v>50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2.38</v>
      </c>
      <c r="K8" s="46">
        <v>0</v>
      </c>
      <c r="L8" s="46">
        <v>5.77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4.8099999999999996</v>
      </c>
      <c r="Y8">
        <v>75</v>
      </c>
      <c r="Z8">
        <v>0</v>
      </c>
      <c r="AA8">
        <v>0</v>
      </c>
      <c r="AB8">
        <v>2.38</v>
      </c>
      <c r="AC8">
        <v>0</v>
      </c>
      <c r="AD8">
        <v>0</v>
      </c>
      <c r="AE8">
        <v>25.49</v>
      </c>
      <c r="AF8">
        <v>0</v>
      </c>
      <c r="AG8">
        <v>25</v>
      </c>
      <c r="AH8">
        <v>0.38</v>
      </c>
      <c r="AI8">
        <v>0</v>
      </c>
      <c r="AJ8">
        <v>0</v>
      </c>
      <c r="AK8">
        <v>127.88</v>
      </c>
      <c r="AL8">
        <v>100</v>
      </c>
      <c r="AM8">
        <v>59.55</v>
      </c>
      <c r="AN8">
        <v>50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2.38</v>
      </c>
      <c r="K9" s="46">
        <v>0</v>
      </c>
      <c r="L9" s="46">
        <v>5.77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4.8099999999999996</v>
      </c>
      <c r="Y9">
        <v>75</v>
      </c>
      <c r="Z9">
        <v>0</v>
      </c>
      <c r="AA9">
        <v>0</v>
      </c>
      <c r="AB9">
        <v>2.38</v>
      </c>
      <c r="AC9">
        <v>0</v>
      </c>
      <c r="AD9">
        <v>0</v>
      </c>
      <c r="AE9">
        <v>25.49</v>
      </c>
      <c r="AF9">
        <v>0</v>
      </c>
      <c r="AG9">
        <v>25</v>
      </c>
      <c r="AH9">
        <v>0.38</v>
      </c>
      <c r="AI9">
        <v>0</v>
      </c>
      <c r="AJ9">
        <v>0</v>
      </c>
      <c r="AK9">
        <v>127.88</v>
      </c>
      <c r="AL9">
        <v>100</v>
      </c>
      <c r="AM9">
        <v>59.55</v>
      </c>
      <c r="AN9">
        <v>50</v>
      </c>
    </row>
    <row r="10" spans="1:4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2.38</v>
      </c>
      <c r="K10" s="46">
        <v>0</v>
      </c>
      <c r="L10" s="46">
        <v>5.77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4.8099999999999996</v>
      </c>
      <c r="Y10">
        <v>75</v>
      </c>
      <c r="Z10">
        <v>0</v>
      </c>
      <c r="AA10">
        <v>0</v>
      </c>
      <c r="AB10">
        <v>2.38</v>
      </c>
      <c r="AC10">
        <v>0</v>
      </c>
      <c r="AD10">
        <v>0</v>
      </c>
      <c r="AE10">
        <v>25.49</v>
      </c>
      <c r="AF10">
        <v>0</v>
      </c>
      <c r="AG10">
        <v>25</v>
      </c>
      <c r="AH10">
        <v>0.38</v>
      </c>
      <c r="AI10">
        <v>0</v>
      </c>
      <c r="AJ10">
        <v>0</v>
      </c>
      <c r="AK10">
        <v>127.88</v>
      </c>
      <c r="AL10">
        <v>100</v>
      </c>
      <c r="AM10">
        <v>59.55</v>
      </c>
      <c r="AN10">
        <v>50</v>
      </c>
    </row>
    <row r="11" spans="1:40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2.38</v>
      </c>
      <c r="K11" s="46">
        <v>0</v>
      </c>
      <c r="L11" s="46">
        <v>5.77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4.8099999999999996</v>
      </c>
      <c r="Y11">
        <v>75</v>
      </c>
      <c r="Z11">
        <v>0</v>
      </c>
      <c r="AA11">
        <v>0</v>
      </c>
      <c r="AB11">
        <v>2.38</v>
      </c>
      <c r="AC11">
        <v>0</v>
      </c>
      <c r="AD11">
        <v>0</v>
      </c>
      <c r="AE11">
        <v>25.49</v>
      </c>
      <c r="AF11">
        <v>0</v>
      </c>
      <c r="AG11">
        <v>25</v>
      </c>
      <c r="AH11">
        <v>0.34</v>
      </c>
      <c r="AI11">
        <v>0</v>
      </c>
      <c r="AJ11">
        <v>0</v>
      </c>
      <c r="AK11">
        <v>127.88</v>
      </c>
      <c r="AL11">
        <v>100</v>
      </c>
      <c r="AM11">
        <v>59.55</v>
      </c>
      <c r="AN11">
        <v>50</v>
      </c>
    </row>
    <row r="12" spans="1:40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2.38</v>
      </c>
      <c r="K12" s="46">
        <v>0</v>
      </c>
      <c r="L12" s="46">
        <v>5.77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4.8099999999999996</v>
      </c>
      <c r="Y12">
        <v>75</v>
      </c>
      <c r="Z12">
        <v>0</v>
      </c>
      <c r="AA12">
        <v>0</v>
      </c>
      <c r="AB12">
        <v>2.38</v>
      </c>
      <c r="AC12">
        <v>0</v>
      </c>
      <c r="AD12">
        <v>0</v>
      </c>
      <c r="AE12">
        <v>25.49</v>
      </c>
      <c r="AF12">
        <v>0</v>
      </c>
      <c r="AG12">
        <v>25</v>
      </c>
      <c r="AH12">
        <v>0.34</v>
      </c>
      <c r="AI12">
        <v>0</v>
      </c>
      <c r="AJ12">
        <v>0</v>
      </c>
      <c r="AK12">
        <v>127.88</v>
      </c>
      <c r="AL12">
        <v>100</v>
      </c>
      <c r="AM12">
        <v>59.55</v>
      </c>
      <c r="AN12">
        <v>50</v>
      </c>
    </row>
    <row r="13" spans="1:40">
      <c r="A13" t="s">
        <v>242</v>
      </c>
      <c r="G13" t="s">
        <v>55</v>
      </c>
      <c r="H13" s="73">
        <v>0.34</v>
      </c>
      <c r="I13" s="46">
        <v>0</v>
      </c>
      <c r="J13" s="46">
        <v>2.38</v>
      </c>
      <c r="K13" s="46">
        <v>0</v>
      </c>
      <c r="L13" s="46">
        <v>5.77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4.8099999999999996</v>
      </c>
      <c r="Y13">
        <v>75</v>
      </c>
      <c r="Z13">
        <v>0</v>
      </c>
      <c r="AA13">
        <v>0</v>
      </c>
      <c r="AB13">
        <v>2.38</v>
      </c>
      <c r="AC13">
        <v>0</v>
      </c>
      <c r="AD13">
        <v>0</v>
      </c>
      <c r="AE13">
        <v>25.49</v>
      </c>
      <c r="AF13">
        <v>0</v>
      </c>
      <c r="AG13">
        <v>25</v>
      </c>
      <c r="AH13">
        <v>0.34</v>
      </c>
      <c r="AI13">
        <v>0</v>
      </c>
      <c r="AJ13">
        <v>0</v>
      </c>
      <c r="AK13">
        <v>127.88</v>
      </c>
      <c r="AL13">
        <v>100</v>
      </c>
      <c r="AM13">
        <v>59.55</v>
      </c>
      <c r="AN13">
        <v>50</v>
      </c>
    </row>
    <row r="14" spans="1:40">
      <c r="A14" t="s">
        <v>243</v>
      </c>
      <c r="G14" t="s">
        <v>56</v>
      </c>
      <c r="H14" s="73">
        <v>0.34</v>
      </c>
      <c r="I14" s="46">
        <v>0</v>
      </c>
      <c r="J14" s="46">
        <v>2.38</v>
      </c>
      <c r="K14" s="46">
        <v>0</v>
      </c>
      <c r="L14" s="46">
        <v>5.77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4.8099999999999996</v>
      </c>
      <c r="Y14">
        <v>75</v>
      </c>
      <c r="Z14">
        <v>0</v>
      </c>
      <c r="AA14">
        <v>0</v>
      </c>
      <c r="AB14">
        <v>2.38</v>
      </c>
      <c r="AC14">
        <v>0</v>
      </c>
      <c r="AD14">
        <v>0</v>
      </c>
      <c r="AE14">
        <v>25.49</v>
      </c>
      <c r="AF14">
        <v>0</v>
      </c>
      <c r="AG14">
        <v>25</v>
      </c>
      <c r="AH14">
        <v>0.34</v>
      </c>
      <c r="AI14">
        <v>0</v>
      </c>
      <c r="AJ14">
        <v>0</v>
      </c>
      <c r="AK14">
        <v>127.88</v>
      </c>
      <c r="AL14">
        <v>100</v>
      </c>
      <c r="AM14">
        <v>59.55</v>
      </c>
      <c r="AN14">
        <v>50</v>
      </c>
    </row>
    <row r="15" spans="1:40">
      <c r="A15" t="s">
        <v>244</v>
      </c>
      <c r="G15" t="s">
        <v>57</v>
      </c>
      <c r="H15" s="73">
        <v>0.34</v>
      </c>
      <c r="I15" s="46">
        <v>0</v>
      </c>
      <c r="J15" s="46">
        <v>2.48</v>
      </c>
      <c r="K15" s="46">
        <v>0</v>
      </c>
      <c r="L15" s="46">
        <v>5.77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4.8099999999999996</v>
      </c>
      <c r="Y15">
        <v>75</v>
      </c>
      <c r="Z15">
        <v>0</v>
      </c>
      <c r="AA15">
        <v>0</v>
      </c>
      <c r="AB15">
        <v>2.48</v>
      </c>
      <c r="AC15">
        <v>0</v>
      </c>
      <c r="AD15">
        <v>0</v>
      </c>
      <c r="AE15">
        <v>25.49</v>
      </c>
      <c r="AF15">
        <v>0</v>
      </c>
      <c r="AG15">
        <v>25</v>
      </c>
      <c r="AH15">
        <v>0.34</v>
      </c>
      <c r="AI15">
        <v>0</v>
      </c>
      <c r="AJ15">
        <v>0</v>
      </c>
      <c r="AK15">
        <v>127.88</v>
      </c>
      <c r="AL15">
        <v>100</v>
      </c>
      <c r="AM15">
        <v>59.55</v>
      </c>
      <c r="AN15">
        <v>50</v>
      </c>
    </row>
    <row r="16" spans="1:40">
      <c r="A16" t="s">
        <v>245</v>
      </c>
      <c r="G16" t="s">
        <v>58</v>
      </c>
      <c r="H16" s="73">
        <v>0.34</v>
      </c>
      <c r="I16" s="46">
        <v>0</v>
      </c>
      <c r="J16" s="46">
        <v>2.48</v>
      </c>
      <c r="K16" s="46">
        <v>0</v>
      </c>
      <c r="L16" s="46">
        <v>5.77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4.8099999999999996</v>
      </c>
      <c r="Y16">
        <v>75</v>
      </c>
      <c r="Z16">
        <v>0</v>
      </c>
      <c r="AA16">
        <v>0</v>
      </c>
      <c r="AB16">
        <v>2.48</v>
      </c>
      <c r="AC16">
        <v>0</v>
      </c>
      <c r="AD16">
        <v>0</v>
      </c>
      <c r="AE16">
        <v>25.49</v>
      </c>
      <c r="AF16">
        <v>0</v>
      </c>
      <c r="AG16">
        <v>25</v>
      </c>
      <c r="AH16">
        <v>0.34</v>
      </c>
      <c r="AI16">
        <v>0</v>
      </c>
      <c r="AJ16">
        <v>0</v>
      </c>
      <c r="AK16">
        <v>127.88</v>
      </c>
      <c r="AL16">
        <v>100</v>
      </c>
      <c r="AM16">
        <v>59.55</v>
      </c>
      <c r="AN16">
        <v>50</v>
      </c>
    </row>
    <row r="17" spans="1:40">
      <c r="A17" t="s">
        <v>246</v>
      </c>
      <c r="G17" t="s">
        <v>59</v>
      </c>
      <c r="H17" s="73">
        <v>0.34</v>
      </c>
      <c r="I17" s="46">
        <v>0</v>
      </c>
      <c r="J17" s="46">
        <v>2.48</v>
      </c>
      <c r="K17" s="46">
        <v>0</v>
      </c>
      <c r="L17" s="46">
        <v>5.77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4.8099999999999996</v>
      </c>
      <c r="Y17">
        <v>75</v>
      </c>
      <c r="Z17">
        <v>0</v>
      </c>
      <c r="AA17">
        <v>0</v>
      </c>
      <c r="AB17">
        <v>2.48</v>
      </c>
      <c r="AC17">
        <v>0</v>
      </c>
      <c r="AD17">
        <v>0</v>
      </c>
      <c r="AE17">
        <v>25.49</v>
      </c>
      <c r="AF17">
        <v>0</v>
      </c>
      <c r="AG17">
        <v>25</v>
      </c>
      <c r="AH17">
        <v>0.34</v>
      </c>
      <c r="AI17">
        <v>0</v>
      </c>
      <c r="AJ17">
        <v>0</v>
      </c>
      <c r="AK17">
        <v>127.88</v>
      </c>
      <c r="AL17">
        <v>100</v>
      </c>
      <c r="AM17">
        <v>59.55</v>
      </c>
      <c r="AN17">
        <v>50</v>
      </c>
    </row>
    <row r="18" spans="1:40">
      <c r="A18" t="s">
        <v>247</v>
      </c>
      <c r="G18" t="s">
        <v>60</v>
      </c>
      <c r="H18" s="73">
        <v>0.34</v>
      </c>
      <c r="I18" s="46">
        <v>0</v>
      </c>
      <c r="J18" s="46">
        <v>2.48</v>
      </c>
      <c r="K18" s="46">
        <v>0</v>
      </c>
      <c r="L18" s="46">
        <v>5.77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4.8099999999999996</v>
      </c>
      <c r="Y18">
        <v>75</v>
      </c>
      <c r="Z18">
        <v>0</v>
      </c>
      <c r="AA18">
        <v>0</v>
      </c>
      <c r="AB18">
        <v>2.48</v>
      </c>
      <c r="AC18">
        <v>0</v>
      </c>
      <c r="AD18">
        <v>0</v>
      </c>
      <c r="AE18">
        <v>25.49</v>
      </c>
      <c r="AF18">
        <v>0</v>
      </c>
      <c r="AG18">
        <v>25</v>
      </c>
      <c r="AH18">
        <v>0.34</v>
      </c>
      <c r="AI18">
        <v>0</v>
      </c>
      <c r="AJ18">
        <v>0</v>
      </c>
      <c r="AK18">
        <v>127.88</v>
      </c>
      <c r="AL18">
        <v>100</v>
      </c>
      <c r="AM18">
        <v>59.55</v>
      </c>
      <c r="AN18">
        <v>50</v>
      </c>
    </row>
    <row r="19" spans="1:40">
      <c r="A19" t="s">
        <v>261</v>
      </c>
      <c r="G19" t="s">
        <v>61</v>
      </c>
      <c r="H19" s="73">
        <v>0.38</v>
      </c>
      <c r="I19" s="46">
        <v>0</v>
      </c>
      <c r="J19" s="46">
        <v>2.48</v>
      </c>
      <c r="K19" s="46">
        <v>0</v>
      </c>
      <c r="L19" s="46">
        <v>5.77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4.8099999999999996</v>
      </c>
      <c r="Y19">
        <v>75</v>
      </c>
      <c r="Z19">
        <v>0</v>
      </c>
      <c r="AA19">
        <v>0</v>
      </c>
      <c r="AB19">
        <v>2.48</v>
      </c>
      <c r="AC19">
        <v>0</v>
      </c>
      <c r="AD19">
        <v>0</v>
      </c>
      <c r="AE19">
        <v>25.49</v>
      </c>
      <c r="AF19">
        <v>0</v>
      </c>
      <c r="AG19">
        <v>25</v>
      </c>
      <c r="AH19">
        <v>0.38</v>
      </c>
      <c r="AI19">
        <v>0</v>
      </c>
      <c r="AJ19">
        <v>0</v>
      </c>
      <c r="AK19">
        <v>127.88</v>
      </c>
      <c r="AL19">
        <v>100</v>
      </c>
      <c r="AM19">
        <v>59.55</v>
      </c>
      <c r="AN19">
        <v>50</v>
      </c>
    </row>
    <row r="20" spans="1:40">
      <c r="A20" t="s">
        <v>262</v>
      </c>
      <c r="G20" t="s">
        <v>62</v>
      </c>
      <c r="H20" s="73">
        <v>0.38</v>
      </c>
      <c r="I20" s="46">
        <v>0</v>
      </c>
      <c r="J20" s="46">
        <v>2.48</v>
      </c>
      <c r="K20" s="46">
        <v>0</v>
      </c>
      <c r="L20" s="46">
        <v>5.77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4.8099999999999996</v>
      </c>
      <c r="Y20">
        <v>75</v>
      </c>
      <c r="Z20">
        <v>0</v>
      </c>
      <c r="AA20">
        <v>0</v>
      </c>
      <c r="AB20">
        <v>2.48</v>
      </c>
      <c r="AC20">
        <v>0</v>
      </c>
      <c r="AD20">
        <v>0</v>
      </c>
      <c r="AE20">
        <v>25.49</v>
      </c>
      <c r="AF20">
        <v>0</v>
      </c>
      <c r="AG20">
        <v>25</v>
      </c>
      <c r="AH20">
        <v>0.38</v>
      </c>
      <c r="AI20">
        <v>0</v>
      </c>
      <c r="AJ20">
        <v>0</v>
      </c>
      <c r="AK20">
        <v>127.88</v>
      </c>
      <c r="AL20">
        <v>100</v>
      </c>
      <c r="AM20">
        <v>59.55</v>
      </c>
      <c r="AN20">
        <v>50</v>
      </c>
    </row>
    <row r="21" spans="1:40">
      <c r="A21" t="s">
        <v>248</v>
      </c>
      <c r="G21" t="s">
        <v>63</v>
      </c>
      <c r="H21" s="73">
        <v>0.38</v>
      </c>
      <c r="I21" s="46">
        <v>0</v>
      </c>
      <c r="J21" s="46">
        <v>2.48</v>
      </c>
      <c r="K21" s="46">
        <v>0</v>
      </c>
      <c r="L21" s="46">
        <v>5.77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4.8099999999999996</v>
      </c>
      <c r="Y21">
        <v>75</v>
      </c>
      <c r="Z21">
        <v>0</v>
      </c>
      <c r="AA21">
        <v>0</v>
      </c>
      <c r="AB21">
        <v>2.48</v>
      </c>
      <c r="AC21">
        <v>0</v>
      </c>
      <c r="AD21">
        <v>0</v>
      </c>
      <c r="AE21">
        <v>25.49</v>
      </c>
      <c r="AF21">
        <v>0</v>
      </c>
      <c r="AG21">
        <v>25</v>
      </c>
      <c r="AH21">
        <v>0.38</v>
      </c>
      <c r="AI21">
        <v>0</v>
      </c>
      <c r="AJ21">
        <v>0</v>
      </c>
      <c r="AK21">
        <v>127.88</v>
      </c>
      <c r="AL21">
        <v>100</v>
      </c>
      <c r="AM21">
        <v>59.55</v>
      </c>
      <c r="AN21">
        <v>50</v>
      </c>
    </row>
    <row r="22" spans="1:40">
      <c r="A22" t="s">
        <v>249</v>
      </c>
      <c r="G22" t="s">
        <v>64</v>
      </c>
      <c r="H22" s="73">
        <v>0.38</v>
      </c>
      <c r="I22" s="46">
        <v>0</v>
      </c>
      <c r="J22" s="46">
        <v>2.48</v>
      </c>
      <c r="K22" s="46">
        <v>0</v>
      </c>
      <c r="L22" s="46">
        <v>5.77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4.8099999999999996</v>
      </c>
      <c r="Y22">
        <v>75</v>
      </c>
      <c r="Z22">
        <v>0</v>
      </c>
      <c r="AA22">
        <v>0</v>
      </c>
      <c r="AB22">
        <v>2.48</v>
      </c>
      <c r="AC22">
        <v>0</v>
      </c>
      <c r="AD22">
        <v>0</v>
      </c>
      <c r="AE22">
        <v>25.49</v>
      </c>
      <c r="AF22">
        <v>0</v>
      </c>
      <c r="AG22">
        <v>25</v>
      </c>
      <c r="AH22">
        <v>0.38</v>
      </c>
      <c r="AI22">
        <v>0</v>
      </c>
      <c r="AJ22">
        <v>0</v>
      </c>
      <c r="AK22">
        <v>127.88</v>
      </c>
      <c r="AL22">
        <v>100</v>
      </c>
      <c r="AM22">
        <v>59.55</v>
      </c>
      <c r="AN22">
        <v>50</v>
      </c>
    </row>
    <row r="23" spans="1:40">
      <c r="A23" t="s">
        <v>250</v>
      </c>
      <c r="G23" t="s">
        <v>65</v>
      </c>
      <c r="H23" s="73">
        <v>0.38</v>
      </c>
      <c r="I23" s="46">
        <v>0</v>
      </c>
      <c r="J23" s="46">
        <v>2.48</v>
      </c>
      <c r="K23" s="46">
        <v>0</v>
      </c>
      <c r="L23" s="46">
        <v>5.77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4.8099999999999996</v>
      </c>
      <c r="Y23">
        <v>75</v>
      </c>
      <c r="Z23">
        <v>0</v>
      </c>
      <c r="AA23">
        <v>0</v>
      </c>
      <c r="AB23">
        <v>2.48</v>
      </c>
      <c r="AC23">
        <v>0</v>
      </c>
      <c r="AD23">
        <v>0</v>
      </c>
      <c r="AE23">
        <v>25.49</v>
      </c>
      <c r="AF23">
        <v>0</v>
      </c>
      <c r="AG23">
        <v>0</v>
      </c>
      <c r="AH23">
        <v>0.38</v>
      </c>
      <c r="AI23">
        <v>0</v>
      </c>
      <c r="AJ23">
        <v>0</v>
      </c>
      <c r="AK23">
        <v>127.88</v>
      </c>
      <c r="AL23">
        <v>100</v>
      </c>
      <c r="AM23">
        <v>59.55</v>
      </c>
      <c r="AN23">
        <v>50</v>
      </c>
    </row>
    <row r="24" spans="1:40">
      <c r="A24" t="s">
        <v>251</v>
      </c>
      <c r="G24" t="s">
        <v>66</v>
      </c>
      <c r="H24" s="73">
        <v>0.38</v>
      </c>
      <c r="I24" s="46">
        <v>0</v>
      </c>
      <c r="J24" s="46">
        <v>2.48</v>
      </c>
      <c r="K24" s="46">
        <v>0</v>
      </c>
      <c r="L24" s="46">
        <v>5.77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4.8099999999999996</v>
      </c>
      <c r="Y24">
        <v>75</v>
      </c>
      <c r="Z24">
        <v>0</v>
      </c>
      <c r="AA24">
        <v>0</v>
      </c>
      <c r="AB24">
        <v>2.48</v>
      </c>
      <c r="AC24">
        <v>0</v>
      </c>
      <c r="AD24">
        <v>0</v>
      </c>
      <c r="AE24">
        <v>25.49</v>
      </c>
      <c r="AF24">
        <v>0</v>
      </c>
      <c r="AG24">
        <v>0</v>
      </c>
      <c r="AH24">
        <v>0.38</v>
      </c>
      <c r="AI24">
        <v>0</v>
      </c>
      <c r="AJ24">
        <v>0</v>
      </c>
      <c r="AK24">
        <v>127.88</v>
      </c>
      <c r="AL24">
        <v>100</v>
      </c>
      <c r="AM24">
        <v>59.55</v>
      </c>
      <c r="AN24">
        <v>50</v>
      </c>
    </row>
    <row r="25" spans="1:40">
      <c r="A25" t="s">
        <v>252</v>
      </c>
      <c r="G25" t="s">
        <v>67</v>
      </c>
      <c r="H25" s="73">
        <v>0.38</v>
      </c>
      <c r="I25" s="46">
        <v>0</v>
      </c>
      <c r="J25" s="46">
        <v>2.48</v>
      </c>
      <c r="K25" s="46">
        <v>0</v>
      </c>
      <c r="L25" s="46">
        <v>5.77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4.8099999999999996</v>
      </c>
      <c r="Y25">
        <v>75</v>
      </c>
      <c r="Z25">
        <v>0</v>
      </c>
      <c r="AA25">
        <v>0</v>
      </c>
      <c r="AB25">
        <v>2.48</v>
      </c>
      <c r="AC25">
        <v>0</v>
      </c>
      <c r="AD25">
        <v>0</v>
      </c>
      <c r="AE25">
        <v>25.49</v>
      </c>
      <c r="AF25">
        <v>0</v>
      </c>
      <c r="AG25">
        <v>0</v>
      </c>
      <c r="AH25">
        <v>0.38</v>
      </c>
      <c r="AI25">
        <v>0</v>
      </c>
      <c r="AJ25">
        <v>0</v>
      </c>
      <c r="AK25">
        <v>127.88</v>
      </c>
      <c r="AL25">
        <v>100</v>
      </c>
      <c r="AM25">
        <v>59.55</v>
      </c>
      <c r="AN25">
        <v>50</v>
      </c>
    </row>
    <row r="26" spans="1:40">
      <c r="A26" t="s">
        <v>253</v>
      </c>
      <c r="G26" t="s">
        <v>68</v>
      </c>
      <c r="H26" s="73">
        <v>0.38</v>
      </c>
      <c r="I26" s="46">
        <v>0</v>
      </c>
      <c r="J26" s="46">
        <v>2.48</v>
      </c>
      <c r="K26" s="46">
        <v>0</v>
      </c>
      <c r="L26" s="46">
        <v>5.77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4.8099999999999996</v>
      </c>
      <c r="Y26">
        <v>75</v>
      </c>
      <c r="Z26">
        <v>0</v>
      </c>
      <c r="AA26">
        <v>0</v>
      </c>
      <c r="AB26">
        <v>2.48</v>
      </c>
      <c r="AC26">
        <v>0</v>
      </c>
      <c r="AD26">
        <v>0</v>
      </c>
      <c r="AE26">
        <v>25.49</v>
      </c>
      <c r="AF26">
        <v>0</v>
      </c>
      <c r="AG26">
        <v>0</v>
      </c>
      <c r="AH26">
        <v>0.38</v>
      </c>
      <c r="AI26">
        <v>0</v>
      </c>
      <c r="AJ26">
        <v>0</v>
      </c>
      <c r="AK26">
        <v>127.88</v>
      </c>
      <c r="AL26">
        <v>100</v>
      </c>
      <c r="AM26">
        <v>59.55</v>
      </c>
      <c r="AN26">
        <v>50</v>
      </c>
    </row>
    <row r="27" spans="1:40">
      <c r="A27" t="s">
        <v>254</v>
      </c>
      <c r="G27" t="s">
        <v>69</v>
      </c>
      <c r="H27" s="73">
        <v>0.38</v>
      </c>
      <c r="I27" s="46">
        <v>0</v>
      </c>
      <c r="J27" s="46">
        <v>2.38</v>
      </c>
      <c r="K27" s="46">
        <v>0</v>
      </c>
      <c r="L27" s="46">
        <v>5.77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4.8099999999999996</v>
      </c>
      <c r="Y27">
        <v>75</v>
      </c>
      <c r="Z27">
        <v>0</v>
      </c>
      <c r="AA27">
        <v>0</v>
      </c>
      <c r="AB27">
        <v>2.38</v>
      </c>
      <c r="AC27">
        <v>0</v>
      </c>
      <c r="AD27">
        <v>100</v>
      </c>
      <c r="AE27">
        <v>0</v>
      </c>
      <c r="AF27">
        <v>0</v>
      </c>
      <c r="AG27">
        <v>0</v>
      </c>
      <c r="AH27">
        <v>0.38</v>
      </c>
      <c r="AI27">
        <v>0</v>
      </c>
      <c r="AJ27">
        <v>0</v>
      </c>
      <c r="AK27">
        <v>262.64999999999998</v>
      </c>
      <c r="AL27">
        <v>100</v>
      </c>
      <c r="AM27">
        <v>0</v>
      </c>
      <c r="AN27">
        <v>50</v>
      </c>
    </row>
    <row r="28" spans="1:40">
      <c r="A28" t="s">
        <v>255</v>
      </c>
      <c r="G28" t="s">
        <v>70</v>
      </c>
      <c r="H28" s="73">
        <v>0.38</v>
      </c>
      <c r="I28" s="46">
        <v>0</v>
      </c>
      <c r="J28" s="46">
        <v>2.38</v>
      </c>
      <c r="K28" s="46">
        <v>0</v>
      </c>
      <c r="L28" s="46">
        <v>5.77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4.8099999999999996</v>
      </c>
      <c r="Y28">
        <v>75</v>
      </c>
      <c r="Z28">
        <v>0</v>
      </c>
      <c r="AA28">
        <v>0</v>
      </c>
      <c r="AB28">
        <v>2.38</v>
      </c>
      <c r="AC28">
        <v>0</v>
      </c>
      <c r="AD28">
        <v>100</v>
      </c>
      <c r="AE28">
        <v>0</v>
      </c>
      <c r="AF28">
        <v>0</v>
      </c>
      <c r="AG28">
        <v>0</v>
      </c>
      <c r="AH28">
        <v>0.38</v>
      </c>
      <c r="AI28">
        <v>0</v>
      </c>
      <c r="AJ28">
        <v>0</v>
      </c>
      <c r="AK28">
        <v>262.64999999999998</v>
      </c>
      <c r="AL28">
        <v>100</v>
      </c>
      <c r="AM28">
        <v>0</v>
      </c>
      <c r="AN28">
        <v>50</v>
      </c>
    </row>
    <row r="29" spans="1:40">
      <c r="A29" t="s">
        <v>263</v>
      </c>
      <c r="G29" t="s">
        <v>71</v>
      </c>
      <c r="H29" s="73">
        <v>0.38</v>
      </c>
      <c r="I29" s="46">
        <v>0</v>
      </c>
      <c r="J29" s="46">
        <v>2.38</v>
      </c>
      <c r="K29" s="46">
        <v>0</v>
      </c>
      <c r="L29" s="46">
        <v>5.77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4.8099999999999996</v>
      </c>
      <c r="Y29">
        <v>75</v>
      </c>
      <c r="Z29">
        <v>0</v>
      </c>
      <c r="AA29">
        <v>0</v>
      </c>
      <c r="AB29">
        <v>2.38</v>
      </c>
      <c r="AC29">
        <v>0</v>
      </c>
      <c r="AD29">
        <v>100</v>
      </c>
      <c r="AE29">
        <v>0</v>
      </c>
      <c r="AF29">
        <v>0</v>
      </c>
      <c r="AG29">
        <v>0</v>
      </c>
      <c r="AH29">
        <v>0.38</v>
      </c>
      <c r="AI29">
        <v>0</v>
      </c>
      <c r="AJ29">
        <v>0</v>
      </c>
      <c r="AK29">
        <v>262.64999999999998</v>
      </c>
      <c r="AL29">
        <v>100</v>
      </c>
      <c r="AM29">
        <v>0</v>
      </c>
      <c r="AN29">
        <v>50</v>
      </c>
    </row>
    <row r="30" spans="1:40">
      <c r="A30" t="s">
        <v>264</v>
      </c>
      <c r="G30" t="s">
        <v>72</v>
      </c>
      <c r="H30" s="73">
        <v>0.38</v>
      </c>
      <c r="I30" s="46">
        <v>0</v>
      </c>
      <c r="J30" s="46">
        <v>2.38</v>
      </c>
      <c r="K30" s="46">
        <v>0</v>
      </c>
      <c r="L30" s="46">
        <v>5.77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4.8099999999999996</v>
      </c>
      <c r="Y30">
        <v>75</v>
      </c>
      <c r="Z30">
        <v>0</v>
      </c>
      <c r="AA30">
        <v>0</v>
      </c>
      <c r="AB30">
        <v>2.38</v>
      </c>
      <c r="AC30">
        <v>0</v>
      </c>
      <c r="AD30">
        <v>100</v>
      </c>
      <c r="AE30">
        <v>0</v>
      </c>
      <c r="AF30">
        <v>0</v>
      </c>
      <c r="AG30">
        <v>0</v>
      </c>
      <c r="AH30">
        <v>0.38</v>
      </c>
      <c r="AI30">
        <v>0</v>
      </c>
      <c r="AJ30">
        <v>0</v>
      </c>
      <c r="AK30">
        <v>262.64999999999998</v>
      </c>
      <c r="AL30">
        <v>100</v>
      </c>
      <c r="AM30">
        <v>0</v>
      </c>
      <c r="AN30">
        <v>50</v>
      </c>
    </row>
    <row r="31" spans="1:40">
      <c r="A31" t="s">
        <v>274</v>
      </c>
      <c r="G31" t="s">
        <v>73</v>
      </c>
      <c r="H31" s="73">
        <v>0.53</v>
      </c>
      <c r="I31" s="46">
        <v>0</v>
      </c>
      <c r="J31" s="46">
        <v>2.38</v>
      </c>
      <c r="K31" s="46">
        <v>0</v>
      </c>
      <c r="L31" s="46">
        <v>5.77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4.8099999999999996</v>
      </c>
      <c r="Y31">
        <v>75</v>
      </c>
      <c r="Z31">
        <v>0</v>
      </c>
      <c r="AA31">
        <v>0</v>
      </c>
      <c r="AB31">
        <v>2.38</v>
      </c>
      <c r="AC31">
        <v>0</v>
      </c>
      <c r="AD31">
        <v>100</v>
      </c>
      <c r="AE31">
        <v>0</v>
      </c>
      <c r="AF31">
        <v>0</v>
      </c>
      <c r="AG31">
        <v>0</v>
      </c>
      <c r="AH31">
        <v>0.53</v>
      </c>
      <c r="AI31">
        <v>0</v>
      </c>
      <c r="AJ31">
        <v>0</v>
      </c>
      <c r="AK31">
        <v>262.64999999999998</v>
      </c>
      <c r="AL31">
        <v>100</v>
      </c>
      <c r="AM31">
        <v>0</v>
      </c>
      <c r="AN31">
        <v>50</v>
      </c>
    </row>
    <row r="32" spans="1:40">
      <c r="A32" t="s">
        <v>275</v>
      </c>
      <c r="G32" t="s">
        <v>74</v>
      </c>
      <c r="H32" s="73">
        <v>0.53</v>
      </c>
      <c r="I32" s="46">
        <v>0</v>
      </c>
      <c r="J32" s="46">
        <v>2.38</v>
      </c>
      <c r="K32" s="46">
        <v>0</v>
      </c>
      <c r="L32" s="46">
        <v>5.77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4.8099999999999996</v>
      </c>
      <c r="Y32">
        <v>75</v>
      </c>
      <c r="Z32">
        <v>0</v>
      </c>
      <c r="AA32">
        <v>0</v>
      </c>
      <c r="AB32">
        <v>2.38</v>
      </c>
      <c r="AC32">
        <v>0</v>
      </c>
      <c r="AD32">
        <v>100</v>
      </c>
      <c r="AE32">
        <v>0</v>
      </c>
      <c r="AF32">
        <v>0</v>
      </c>
      <c r="AG32">
        <v>0</v>
      </c>
      <c r="AH32">
        <v>0.53</v>
      </c>
      <c r="AI32">
        <v>0</v>
      </c>
      <c r="AJ32">
        <v>0</v>
      </c>
      <c r="AK32">
        <v>262.64999999999998</v>
      </c>
      <c r="AL32">
        <v>100</v>
      </c>
      <c r="AM32">
        <v>0</v>
      </c>
      <c r="AN32">
        <v>50</v>
      </c>
    </row>
    <row r="33" spans="1:40">
      <c r="A33" t="s">
        <v>276</v>
      </c>
      <c r="G33" t="s">
        <v>75</v>
      </c>
      <c r="H33" s="73">
        <v>0.53</v>
      </c>
      <c r="I33" s="46">
        <v>0</v>
      </c>
      <c r="J33" s="46">
        <v>2.38</v>
      </c>
      <c r="K33" s="46">
        <v>0</v>
      </c>
      <c r="L33" s="46">
        <v>5.77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4.8099999999999996</v>
      </c>
      <c r="Y33">
        <v>75</v>
      </c>
      <c r="Z33">
        <v>0</v>
      </c>
      <c r="AA33">
        <v>0</v>
      </c>
      <c r="AB33">
        <v>2.38</v>
      </c>
      <c r="AC33">
        <v>0</v>
      </c>
      <c r="AD33">
        <v>100</v>
      </c>
      <c r="AE33">
        <v>0</v>
      </c>
      <c r="AF33">
        <v>0</v>
      </c>
      <c r="AG33">
        <v>0</v>
      </c>
      <c r="AH33">
        <v>0.53</v>
      </c>
      <c r="AI33">
        <v>0</v>
      </c>
      <c r="AJ33">
        <v>0</v>
      </c>
      <c r="AK33">
        <v>262.64999999999998</v>
      </c>
      <c r="AL33">
        <v>100</v>
      </c>
      <c r="AM33">
        <v>0</v>
      </c>
      <c r="AN33">
        <v>50</v>
      </c>
    </row>
    <row r="34" spans="1:40">
      <c r="A34" t="s">
        <v>277</v>
      </c>
      <c r="G34" t="s">
        <v>76</v>
      </c>
      <c r="H34" s="73">
        <v>0.53</v>
      </c>
      <c r="I34" s="46">
        <v>0</v>
      </c>
      <c r="J34" s="46">
        <v>2.38</v>
      </c>
      <c r="K34" s="46">
        <v>0</v>
      </c>
      <c r="L34" s="46">
        <v>5.77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4.8099999999999996</v>
      </c>
      <c r="Y34">
        <v>75</v>
      </c>
      <c r="Z34">
        <v>0</v>
      </c>
      <c r="AA34">
        <v>0</v>
      </c>
      <c r="AB34">
        <v>2.38</v>
      </c>
      <c r="AC34">
        <v>0</v>
      </c>
      <c r="AD34">
        <v>100</v>
      </c>
      <c r="AE34">
        <v>0</v>
      </c>
      <c r="AF34">
        <v>0</v>
      </c>
      <c r="AG34">
        <v>0</v>
      </c>
      <c r="AH34">
        <v>0.53</v>
      </c>
      <c r="AI34">
        <v>0</v>
      </c>
      <c r="AJ34">
        <v>0</v>
      </c>
      <c r="AK34">
        <v>262.64999999999998</v>
      </c>
      <c r="AL34">
        <v>100</v>
      </c>
      <c r="AM34">
        <v>0</v>
      </c>
      <c r="AN34">
        <v>50</v>
      </c>
    </row>
    <row r="35" spans="1:40">
      <c r="A35" t="s">
        <v>279</v>
      </c>
      <c r="G35" t="s">
        <v>77</v>
      </c>
      <c r="H35" s="73">
        <v>0.77</v>
      </c>
      <c r="I35" s="46">
        <v>0</v>
      </c>
      <c r="J35" s="46">
        <v>2.38</v>
      </c>
      <c r="K35" s="46">
        <v>0</v>
      </c>
      <c r="L35" s="46">
        <v>5.77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4.8099999999999996</v>
      </c>
      <c r="Y35">
        <v>75</v>
      </c>
      <c r="Z35">
        <v>0</v>
      </c>
      <c r="AA35">
        <v>0</v>
      </c>
      <c r="AB35">
        <v>2.38</v>
      </c>
      <c r="AC35">
        <v>0</v>
      </c>
      <c r="AD35">
        <v>50</v>
      </c>
      <c r="AE35">
        <v>0</v>
      </c>
      <c r="AF35">
        <v>0</v>
      </c>
      <c r="AG35">
        <v>0</v>
      </c>
      <c r="AH35">
        <v>0.77</v>
      </c>
      <c r="AI35">
        <v>0</v>
      </c>
      <c r="AJ35">
        <v>0</v>
      </c>
      <c r="AK35">
        <v>262.64999999999998</v>
      </c>
      <c r="AL35">
        <v>100</v>
      </c>
      <c r="AM35">
        <v>0</v>
      </c>
      <c r="AN35">
        <v>50</v>
      </c>
    </row>
    <row r="36" spans="1:40">
      <c r="A36" t="s">
        <v>309</v>
      </c>
      <c r="G36" t="s">
        <v>78</v>
      </c>
      <c r="H36" s="73">
        <v>0.77</v>
      </c>
      <c r="I36" s="46">
        <v>0</v>
      </c>
      <c r="J36" s="46">
        <v>2.38</v>
      </c>
      <c r="K36" s="46">
        <v>0</v>
      </c>
      <c r="L36" s="46">
        <v>5.77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4.8099999999999996</v>
      </c>
      <c r="Y36">
        <v>75</v>
      </c>
      <c r="Z36">
        <v>0</v>
      </c>
      <c r="AA36">
        <v>0</v>
      </c>
      <c r="AB36">
        <v>2.38</v>
      </c>
      <c r="AC36">
        <v>0</v>
      </c>
      <c r="AD36">
        <v>50</v>
      </c>
      <c r="AE36">
        <v>0</v>
      </c>
      <c r="AF36">
        <v>0</v>
      </c>
      <c r="AG36">
        <v>0</v>
      </c>
      <c r="AH36">
        <v>0.77</v>
      </c>
      <c r="AI36">
        <v>0</v>
      </c>
      <c r="AJ36">
        <v>0</v>
      </c>
      <c r="AK36">
        <v>262.64999999999998</v>
      </c>
      <c r="AL36">
        <v>100</v>
      </c>
      <c r="AM36">
        <v>0</v>
      </c>
      <c r="AN36">
        <v>50</v>
      </c>
    </row>
    <row r="37" spans="1:40">
      <c r="A37" t="s">
        <v>310</v>
      </c>
      <c r="G37" t="s">
        <v>79</v>
      </c>
      <c r="H37" s="73">
        <v>0.77</v>
      </c>
      <c r="I37" s="46">
        <v>0</v>
      </c>
      <c r="J37" s="46">
        <v>2.38</v>
      </c>
      <c r="K37" s="46">
        <v>0</v>
      </c>
      <c r="L37" s="46">
        <v>5.77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4.8099999999999996</v>
      </c>
      <c r="Y37">
        <v>75</v>
      </c>
      <c r="Z37">
        <v>0</v>
      </c>
      <c r="AA37">
        <v>0</v>
      </c>
      <c r="AB37">
        <v>2.38</v>
      </c>
      <c r="AC37">
        <v>0</v>
      </c>
      <c r="AD37">
        <v>50</v>
      </c>
      <c r="AE37">
        <v>0</v>
      </c>
      <c r="AF37">
        <v>0</v>
      </c>
      <c r="AG37">
        <v>0</v>
      </c>
      <c r="AH37">
        <v>0.77</v>
      </c>
      <c r="AI37">
        <v>0</v>
      </c>
      <c r="AJ37">
        <v>0</v>
      </c>
      <c r="AK37">
        <v>262.64999999999998</v>
      </c>
      <c r="AL37">
        <v>100</v>
      </c>
      <c r="AM37">
        <v>0</v>
      </c>
      <c r="AN37">
        <v>50</v>
      </c>
    </row>
    <row r="38" spans="1:40">
      <c r="A38" t="s">
        <v>311</v>
      </c>
      <c r="G38" t="s">
        <v>80</v>
      </c>
      <c r="H38" s="73">
        <v>0.77</v>
      </c>
      <c r="I38" s="46">
        <v>0</v>
      </c>
      <c r="J38" s="46">
        <v>2.38</v>
      </c>
      <c r="K38" s="46">
        <v>0</v>
      </c>
      <c r="L38" s="46">
        <v>5.77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4.8099999999999996</v>
      </c>
      <c r="Y38">
        <v>75</v>
      </c>
      <c r="Z38">
        <v>0</v>
      </c>
      <c r="AA38">
        <v>0</v>
      </c>
      <c r="AB38">
        <v>2.38</v>
      </c>
      <c r="AC38">
        <v>0</v>
      </c>
      <c r="AD38">
        <v>50</v>
      </c>
      <c r="AE38">
        <v>0</v>
      </c>
      <c r="AF38">
        <v>0</v>
      </c>
      <c r="AG38">
        <v>0</v>
      </c>
      <c r="AH38">
        <v>0.77</v>
      </c>
      <c r="AI38">
        <v>0</v>
      </c>
      <c r="AJ38">
        <v>0</v>
      </c>
      <c r="AK38">
        <v>262.64999999999998</v>
      </c>
      <c r="AL38">
        <v>100</v>
      </c>
      <c r="AM38">
        <v>0</v>
      </c>
      <c r="AN38">
        <v>50</v>
      </c>
    </row>
    <row r="39" spans="1:40">
      <c r="A39" t="s">
        <v>312</v>
      </c>
      <c r="G39" t="s">
        <v>81</v>
      </c>
      <c r="H39" s="73">
        <v>0.77</v>
      </c>
      <c r="I39" s="46">
        <v>0</v>
      </c>
      <c r="J39" s="46">
        <v>2.38</v>
      </c>
      <c r="K39" s="46">
        <v>52.870000000000005</v>
      </c>
      <c r="L39" s="46">
        <v>5.77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4.8099999999999996</v>
      </c>
      <c r="Y39">
        <v>75</v>
      </c>
      <c r="Z39">
        <v>28.84</v>
      </c>
      <c r="AA39">
        <v>15.86</v>
      </c>
      <c r="AB39">
        <v>2.38</v>
      </c>
      <c r="AC39">
        <v>0</v>
      </c>
      <c r="AD39">
        <v>50</v>
      </c>
      <c r="AE39">
        <v>0</v>
      </c>
      <c r="AF39">
        <v>8.17</v>
      </c>
      <c r="AG39">
        <v>0</v>
      </c>
      <c r="AH39">
        <v>0.77</v>
      </c>
      <c r="AI39">
        <v>0</v>
      </c>
      <c r="AJ39">
        <v>0</v>
      </c>
      <c r="AK39">
        <v>262.64999999999998</v>
      </c>
      <c r="AL39">
        <v>100</v>
      </c>
      <c r="AM39">
        <v>0</v>
      </c>
      <c r="AN39">
        <v>50</v>
      </c>
    </row>
    <row r="40" spans="1:40">
      <c r="A40" t="s">
        <v>329</v>
      </c>
      <c r="G40" t="s">
        <v>82</v>
      </c>
      <c r="H40" s="73">
        <v>0.77</v>
      </c>
      <c r="I40" s="46">
        <v>0</v>
      </c>
      <c r="J40" s="46">
        <v>2.38</v>
      </c>
      <c r="K40" s="46">
        <v>52.870000000000005</v>
      </c>
      <c r="L40" s="46">
        <v>5.77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4.8099999999999996</v>
      </c>
      <c r="Y40">
        <v>75</v>
      </c>
      <c r="Z40">
        <v>28.84</v>
      </c>
      <c r="AA40">
        <v>15.86</v>
      </c>
      <c r="AB40">
        <v>2.38</v>
      </c>
      <c r="AC40">
        <v>0</v>
      </c>
      <c r="AD40">
        <v>50</v>
      </c>
      <c r="AE40">
        <v>0</v>
      </c>
      <c r="AF40">
        <v>8.17</v>
      </c>
      <c r="AG40">
        <v>0</v>
      </c>
      <c r="AH40">
        <v>0.77</v>
      </c>
      <c r="AI40">
        <v>0</v>
      </c>
      <c r="AJ40">
        <v>0</v>
      </c>
      <c r="AK40">
        <v>262.64999999999998</v>
      </c>
      <c r="AL40">
        <v>100</v>
      </c>
      <c r="AM40">
        <v>0</v>
      </c>
      <c r="AN40">
        <v>50</v>
      </c>
    </row>
    <row r="41" spans="1:40">
      <c r="A41" t="s">
        <v>330</v>
      </c>
      <c r="G41" t="s">
        <v>83</v>
      </c>
      <c r="H41" s="73">
        <v>0.77</v>
      </c>
      <c r="I41" s="46">
        <v>0</v>
      </c>
      <c r="J41" s="46">
        <v>2.38</v>
      </c>
      <c r="K41" s="46">
        <v>52.870000000000005</v>
      </c>
      <c r="L41" s="46">
        <v>5.77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4.8099999999999996</v>
      </c>
      <c r="Y41">
        <v>75</v>
      </c>
      <c r="Z41">
        <v>28.84</v>
      </c>
      <c r="AA41">
        <v>15.86</v>
      </c>
      <c r="AB41">
        <v>2.38</v>
      </c>
      <c r="AC41">
        <v>0</v>
      </c>
      <c r="AD41">
        <v>50</v>
      </c>
      <c r="AE41">
        <v>0</v>
      </c>
      <c r="AF41">
        <v>8.17</v>
      </c>
      <c r="AG41">
        <v>0</v>
      </c>
      <c r="AH41">
        <v>0.77</v>
      </c>
      <c r="AI41">
        <v>0</v>
      </c>
      <c r="AJ41">
        <v>0</v>
      </c>
      <c r="AK41">
        <v>262.64999999999998</v>
      </c>
      <c r="AL41">
        <v>100</v>
      </c>
      <c r="AM41">
        <v>0</v>
      </c>
      <c r="AN41">
        <v>50</v>
      </c>
    </row>
    <row r="42" spans="1:40">
      <c r="A42" t="s">
        <v>331</v>
      </c>
      <c r="G42" t="s">
        <v>84</v>
      </c>
      <c r="H42" s="73">
        <v>0.77</v>
      </c>
      <c r="I42" s="46">
        <v>0</v>
      </c>
      <c r="J42" s="46">
        <v>2.38</v>
      </c>
      <c r="K42" s="46">
        <v>52.870000000000005</v>
      </c>
      <c r="L42" s="46">
        <v>5.77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4.8099999999999996</v>
      </c>
      <c r="Y42">
        <v>75</v>
      </c>
      <c r="Z42">
        <v>28.84</v>
      </c>
      <c r="AA42">
        <v>15.86</v>
      </c>
      <c r="AB42">
        <v>2.38</v>
      </c>
      <c r="AC42">
        <v>0</v>
      </c>
      <c r="AD42">
        <v>50</v>
      </c>
      <c r="AE42">
        <v>0</v>
      </c>
      <c r="AF42">
        <v>8.17</v>
      </c>
      <c r="AG42">
        <v>0</v>
      </c>
      <c r="AH42">
        <v>0.77</v>
      </c>
      <c r="AI42">
        <v>0</v>
      </c>
      <c r="AJ42">
        <v>0</v>
      </c>
      <c r="AK42">
        <v>262.64999999999998</v>
      </c>
      <c r="AL42">
        <v>100</v>
      </c>
      <c r="AM42">
        <v>0</v>
      </c>
      <c r="AN42">
        <v>50</v>
      </c>
    </row>
    <row r="43" spans="1:40">
      <c r="A43" t="s">
        <v>337</v>
      </c>
      <c r="G43" t="s">
        <v>85</v>
      </c>
      <c r="H43" s="73">
        <v>0.77</v>
      </c>
      <c r="I43" s="46">
        <v>0</v>
      </c>
      <c r="J43" s="46">
        <v>2.48</v>
      </c>
      <c r="K43" s="46">
        <v>52.870000000000005</v>
      </c>
      <c r="L43" s="46">
        <v>5.77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4.8099999999999996</v>
      </c>
      <c r="Y43">
        <v>75</v>
      </c>
      <c r="Z43">
        <v>28.84</v>
      </c>
      <c r="AA43">
        <v>15.86</v>
      </c>
      <c r="AB43">
        <v>2.48</v>
      </c>
      <c r="AC43">
        <v>0</v>
      </c>
      <c r="AD43">
        <v>50</v>
      </c>
      <c r="AE43">
        <v>0</v>
      </c>
      <c r="AF43">
        <v>8.17</v>
      </c>
      <c r="AG43">
        <v>0</v>
      </c>
      <c r="AH43">
        <v>0.77</v>
      </c>
      <c r="AI43">
        <v>0</v>
      </c>
      <c r="AJ43">
        <v>0</v>
      </c>
      <c r="AK43">
        <v>262.64999999999998</v>
      </c>
      <c r="AL43">
        <v>100</v>
      </c>
      <c r="AM43">
        <v>0</v>
      </c>
      <c r="AN43">
        <v>50</v>
      </c>
    </row>
    <row r="44" spans="1:40">
      <c r="A44" t="s">
        <v>339</v>
      </c>
      <c r="G44" t="s">
        <v>86</v>
      </c>
      <c r="H44" s="73">
        <v>0.77</v>
      </c>
      <c r="I44" s="46">
        <v>0</v>
      </c>
      <c r="J44" s="46">
        <v>2.48</v>
      </c>
      <c r="K44" s="46">
        <v>52.870000000000005</v>
      </c>
      <c r="L44" s="46">
        <v>5.77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4.8099999999999996</v>
      </c>
      <c r="Y44">
        <v>75</v>
      </c>
      <c r="Z44">
        <v>28.84</v>
      </c>
      <c r="AA44">
        <v>15.86</v>
      </c>
      <c r="AB44">
        <v>2.48</v>
      </c>
      <c r="AC44">
        <v>0</v>
      </c>
      <c r="AD44">
        <v>50</v>
      </c>
      <c r="AE44">
        <v>0</v>
      </c>
      <c r="AF44">
        <v>8.17</v>
      </c>
      <c r="AG44">
        <v>0</v>
      </c>
      <c r="AH44">
        <v>0.77</v>
      </c>
      <c r="AI44">
        <v>0</v>
      </c>
      <c r="AJ44">
        <v>0</v>
      </c>
      <c r="AK44">
        <v>262.64999999999998</v>
      </c>
      <c r="AL44">
        <v>100</v>
      </c>
      <c r="AM44">
        <v>0</v>
      </c>
      <c r="AN44">
        <v>50</v>
      </c>
    </row>
    <row r="45" spans="1:40">
      <c r="A45" t="s">
        <v>358</v>
      </c>
      <c r="G45" t="s">
        <v>87</v>
      </c>
      <c r="H45" s="73">
        <v>0.77</v>
      </c>
      <c r="I45" s="46">
        <v>0</v>
      </c>
      <c r="J45" s="46">
        <v>2.48</v>
      </c>
      <c r="K45" s="46">
        <v>52.870000000000005</v>
      </c>
      <c r="L45" s="46">
        <v>5.77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4.8099999999999996</v>
      </c>
      <c r="Y45">
        <v>75</v>
      </c>
      <c r="Z45">
        <v>28.84</v>
      </c>
      <c r="AA45">
        <v>15.86</v>
      </c>
      <c r="AB45">
        <v>2.48</v>
      </c>
      <c r="AC45">
        <v>0</v>
      </c>
      <c r="AD45">
        <v>50</v>
      </c>
      <c r="AE45">
        <v>0</v>
      </c>
      <c r="AF45">
        <v>8.17</v>
      </c>
      <c r="AG45">
        <v>0</v>
      </c>
      <c r="AH45">
        <v>0.77</v>
      </c>
      <c r="AI45">
        <v>0</v>
      </c>
      <c r="AJ45">
        <v>0</v>
      </c>
      <c r="AK45">
        <v>262.64999999999998</v>
      </c>
      <c r="AL45">
        <v>100</v>
      </c>
      <c r="AM45">
        <v>0</v>
      </c>
      <c r="AN45">
        <v>50</v>
      </c>
    </row>
    <row r="46" spans="1:40">
      <c r="A46" t="s">
        <v>359</v>
      </c>
      <c r="G46" t="s">
        <v>88</v>
      </c>
      <c r="H46" s="73">
        <v>0.77</v>
      </c>
      <c r="I46" s="46">
        <v>0</v>
      </c>
      <c r="J46" s="46">
        <v>2.48</v>
      </c>
      <c r="K46" s="46">
        <v>52.870000000000005</v>
      </c>
      <c r="L46" s="46">
        <v>5.77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4.8099999999999996</v>
      </c>
      <c r="Y46">
        <v>75</v>
      </c>
      <c r="Z46">
        <v>28.84</v>
      </c>
      <c r="AA46">
        <v>15.86</v>
      </c>
      <c r="AB46">
        <v>2.48</v>
      </c>
      <c r="AC46">
        <v>0</v>
      </c>
      <c r="AD46">
        <v>50</v>
      </c>
      <c r="AE46">
        <v>0</v>
      </c>
      <c r="AF46">
        <v>8.17</v>
      </c>
      <c r="AG46">
        <v>0</v>
      </c>
      <c r="AH46">
        <v>0.77</v>
      </c>
      <c r="AI46">
        <v>0</v>
      </c>
      <c r="AJ46">
        <v>0</v>
      </c>
      <c r="AK46">
        <v>262.64999999999998</v>
      </c>
      <c r="AL46">
        <v>100</v>
      </c>
      <c r="AM46">
        <v>0</v>
      </c>
      <c r="AN46">
        <v>50</v>
      </c>
    </row>
    <row r="47" spans="1:40">
      <c r="A47" t="s">
        <v>360</v>
      </c>
      <c r="G47" t="s">
        <v>89</v>
      </c>
      <c r="H47" s="73">
        <v>0.77</v>
      </c>
      <c r="I47" s="46">
        <v>0</v>
      </c>
      <c r="J47" s="46">
        <v>2.48</v>
      </c>
      <c r="K47" s="46">
        <v>52.870000000000005</v>
      </c>
      <c r="L47" s="46">
        <v>5.77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4.8099999999999996</v>
      </c>
      <c r="Y47">
        <v>75</v>
      </c>
      <c r="Z47">
        <v>28.84</v>
      </c>
      <c r="AA47">
        <v>15.86</v>
      </c>
      <c r="AB47">
        <v>2.48</v>
      </c>
      <c r="AC47">
        <v>0</v>
      </c>
      <c r="AD47">
        <v>100</v>
      </c>
      <c r="AE47">
        <v>0</v>
      </c>
      <c r="AF47">
        <v>8.17</v>
      </c>
      <c r="AG47">
        <v>0</v>
      </c>
      <c r="AH47">
        <v>0.77</v>
      </c>
      <c r="AI47">
        <v>0</v>
      </c>
      <c r="AJ47">
        <v>0</v>
      </c>
      <c r="AK47">
        <v>262.64999999999998</v>
      </c>
      <c r="AL47">
        <v>100</v>
      </c>
      <c r="AM47">
        <v>0</v>
      </c>
      <c r="AN47">
        <v>50</v>
      </c>
    </row>
    <row r="48" spans="1:40">
      <c r="A48" t="s">
        <v>364</v>
      </c>
      <c r="G48" t="s">
        <v>90</v>
      </c>
      <c r="H48" s="73">
        <v>0.77</v>
      </c>
      <c r="I48" s="46">
        <v>0</v>
      </c>
      <c r="J48" s="46">
        <v>2.48</v>
      </c>
      <c r="K48" s="46">
        <v>52.870000000000005</v>
      </c>
      <c r="L48" s="46">
        <v>5.77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4.8099999999999996</v>
      </c>
      <c r="Y48">
        <v>75</v>
      </c>
      <c r="Z48">
        <v>28.84</v>
      </c>
      <c r="AA48">
        <v>15.86</v>
      </c>
      <c r="AB48">
        <v>2.48</v>
      </c>
      <c r="AC48">
        <v>0</v>
      </c>
      <c r="AD48">
        <v>100</v>
      </c>
      <c r="AE48">
        <v>0</v>
      </c>
      <c r="AF48">
        <v>8.17</v>
      </c>
      <c r="AG48">
        <v>0</v>
      </c>
      <c r="AH48">
        <v>0.77</v>
      </c>
      <c r="AI48">
        <v>0</v>
      </c>
      <c r="AJ48">
        <v>0</v>
      </c>
      <c r="AK48">
        <v>262.64999999999998</v>
      </c>
      <c r="AL48">
        <v>100</v>
      </c>
      <c r="AM48">
        <v>0</v>
      </c>
      <c r="AN48">
        <v>50</v>
      </c>
    </row>
    <row r="49" spans="1:40">
      <c r="A49" t="s">
        <v>365</v>
      </c>
      <c r="G49" t="s">
        <v>91</v>
      </c>
      <c r="H49" s="73">
        <v>0.77</v>
      </c>
      <c r="I49" s="46">
        <v>0</v>
      </c>
      <c r="J49" s="46">
        <v>2.48</v>
      </c>
      <c r="K49" s="46">
        <v>52.870000000000005</v>
      </c>
      <c r="L49" s="46">
        <v>5.77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4.8099999999999996</v>
      </c>
      <c r="Y49">
        <v>75</v>
      </c>
      <c r="Z49">
        <v>28.84</v>
      </c>
      <c r="AA49">
        <v>15.86</v>
      </c>
      <c r="AB49">
        <v>2.48</v>
      </c>
      <c r="AC49">
        <v>0</v>
      </c>
      <c r="AD49">
        <v>100</v>
      </c>
      <c r="AE49">
        <v>0</v>
      </c>
      <c r="AF49">
        <v>8.17</v>
      </c>
      <c r="AG49">
        <v>0</v>
      </c>
      <c r="AH49">
        <v>0.77</v>
      </c>
      <c r="AI49">
        <v>0</v>
      </c>
      <c r="AJ49">
        <v>0</v>
      </c>
      <c r="AK49">
        <v>262.64999999999998</v>
      </c>
      <c r="AL49">
        <v>100</v>
      </c>
      <c r="AM49">
        <v>0</v>
      </c>
      <c r="AN49">
        <v>50</v>
      </c>
    </row>
    <row r="50" spans="1:40">
      <c r="A50" t="s">
        <v>366</v>
      </c>
      <c r="G50" t="s">
        <v>92</v>
      </c>
      <c r="H50" s="73">
        <v>0.77</v>
      </c>
      <c r="I50" s="46">
        <v>0</v>
      </c>
      <c r="J50" s="46">
        <v>2.48</v>
      </c>
      <c r="K50" s="46">
        <v>52.870000000000005</v>
      </c>
      <c r="L50" s="46">
        <v>5.77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4.8099999999999996</v>
      </c>
      <c r="Y50">
        <v>75</v>
      </c>
      <c r="Z50">
        <v>28.84</v>
      </c>
      <c r="AA50">
        <v>15.86</v>
      </c>
      <c r="AB50">
        <v>2.48</v>
      </c>
      <c r="AC50">
        <v>0</v>
      </c>
      <c r="AD50">
        <v>100</v>
      </c>
      <c r="AE50">
        <v>0</v>
      </c>
      <c r="AF50">
        <v>8.17</v>
      </c>
      <c r="AG50">
        <v>0</v>
      </c>
      <c r="AH50">
        <v>0.77</v>
      </c>
      <c r="AI50">
        <v>0</v>
      </c>
      <c r="AJ50">
        <v>0</v>
      </c>
      <c r="AK50">
        <v>262.64999999999998</v>
      </c>
      <c r="AL50">
        <v>100</v>
      </c>
      <c r="AM50">
        <v>0</v>
      </c>
      <c r="AN50">
        <v>50</v>
      </c>
    </row>
    <row r="51" spans="1:40">
      <c r="A51" t="s">
        <v>367</v>
      </c>
      <c r="G51" t="s">
        <v>93</v>
      </c>
      <c r="H51" s="73">
        <v>0.77</v>
      </c>
      <c r="I51" s="46">
        <v>0</v>
      </c>
      <c r="J51" s="46">
        <v>2.38</v>
      </c>
      <c r="K51" s="46">
        <v>52.870000000000005</v>
      </c>
      <c r="L51" s="46">
        <v>5.77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4.8099999999999996</v>
      </c>
      <c r="Y51">
        <v>75</v>
      </c>
      <c r="Z51">
        <v>28.84</v>
      </c>
      <c r="AA51">
        <v>15.86</v>
      </c>
      <c r="AB51">
        <v>2.38</v>
      </c>
      <c r="AC51">
        <v>0</v>
      </c>
      <c r="AD51">
        <v>100</v>
      </c>
      <c r="AE51">
        <v>0</v>
      </c>
      <c r="AF51">
        <v>8.17</v>
      </c>
      <c r="AG51">
        <v>0</v>
      </c>
      <c r="AH51">
        <v>0.77</v>
      </c>
      <c r="AI51">
        <v>0</v>
      </c>
      <c r="AJ51">
        <v>0</v>
      </c>
      <c r="AK51">
        <v>262.64999999999998</v>
      </c>
      <c r="AL51">
        <v>100</v>
      </c>
      <c r="AM51">
        <v>0</v>
      </c>
      <c r="AN51">
        <v>50</v>
      </c>
    </row>
    <row r="52" spans="1:40">
      <c r="A52" t="s">
        <v>368</v>
      </c>
      <c r="G52" t="s">
        <v>94</v>
      </c>
      <c r="H52" s="73">
        <v>0.77</v>
      </c>
      <c r="I52" s="46">
        <v>0</v>
      </c>
      <c r="J52" s="46">
        <v>2.38</v>
      </c>
      <c r="K52" s="46">
        <v>52.870000000000005</v>
      </c>
      <c r="L52" s="46">
        <v>5.77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4.8099999999999996</v>
      </c>
      <c r="Y52">
        <v>75</v>
      </c>
      <c r="Z52">
        <v>28.84</v>
      </c>
      <c r="AA52">
        <v>15.86</v>
      </c>
      <c r="AB52">
        <v>2.38</v>
      </c>
      <c r="AC52">
        <v>0</v>
      </c>
      <c r="AD52">
        <v>100</v>
      </c>
      <c r="AE52">
        <v>0</v>
      </c>
      <c r="AF52">
        <v>8.17</v>
      </c>
      <c r="AG52">
        <v>0</v>
      </c>
      <c r="AH52">
        <v>0.77</v>
      </c>
      <c r="AI52">
        <v>0</v>
      </c>
      <c r="AJ52">
        <v>0</v>
      </c>
      <c r="AK52">
        <v>262.64999999999998</v>
      </c>
      <c r="AL52">
        <v>100</v>
      </c>
      <c r="AM52">
        <v>0</v>
      </c>
      <c r="AN52">
        <v>50</v>
      </c>
    </row>
    <row r="53" spans="1:40">
      <c r="A53" t="s">
        <v>400</v>
      </c>
      <c r="G53" t="s">
        <v>95</v>
      </c>
      <c r="H53" s="73">
        <v>0.77</v>
      </c>
      <c r="I53" s="46">
        <v>0</v>
      </c>
      <c r="J53" s="46">
        <v>2.38</v>
      </c>
      <c r="K53" s="46">
        <v>52.870000000000005</v>
      </c>
      <c r="L53" s="46">
        <v>5.77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4.8099999999999996</v>
      </c>
      <c r="Y53">
        <v>75</v>
      </c>
      <c r="Z53">
        <v>28.84</v>
      </c>
      <c r="AA53">
        <v>15.86</v>
      </c>
      <c r="AB53">
        <v>2.38</v>
      </c>
      <c r="AC53">
        <v>0</v>
      </c>
      <c r="AD53">
        <v>100</v>
      </c>
      <c r="AE53">
        <v>0</v>
      </c>
      <c r="AF53">
        <v>8.17</v>
      </c>
      <c r="AG53">
        <v>0</v>
      </c>
      <c r="AH53">
        <v>0.77</v>
      </c>
      <c r="AI53">
        <v>0</v>
      </c>
      <c r="AJ53">
        <v>0</v>
      </c>
      <c r="AK53">
        <v>262.64999999999998</v>
      </c>
      <c r="AL53">
        <v>100</v>
      </c>
      <c r="AM53">
        <v>0</v>
      </c>
      <c r="AN53">
        <v>50</v>
      </c>
    </row>
    <row r="54" spans="1:40">
      <c r="A54" t="s">
        <v>399</v>
      </c>
      <c r="G54" t="s">
        <v>96</v>
      </c>
      <c r="H54" s="73">
        <v>0.77</v>
      </c>
      <c r="I54" s="46">
        <v>0</v>
      </c>
      <c r="J54" s="46">
        <v>2.38</v>
      </c>
      <c r="K54" s="46">
        <v>52.870000000000005</v>
      </c>
      <c r="L54" s="46">
        <v>5.77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4.8099999999999996</v>
      </c>
      <c r="Y54">
        <v>75</v>
      </c>
      <c r="Z54">
        <v>28.84</v>
      </c>
      <c r="AA54">
        <v>15.86</v>
      </c>
      <c r="AB54">
        <v>2.38</v>
      </c>
      <c r="AC54">
        <v>0</v>
      </c>
      <c r="AD54">
        <v>100</v>
      </c>
      <c r="AE54">
        <v>0</v>
      </c>
      <c r="AF54">
        <v>8.17</v>
      </c>
      <c r="AG54">
        <v>0</v>
      </c>
      <c r="AH54">
        <v>0.77</v>
      </c>
      <c r="AI54">
        <v>0</v>
      </c>
      <c r="AJ54">
        <v>0</v>
      </c>
      <c r="AK54">
        <v>262.64999999999998</v>
      </c>
      <c r="AL54">
        <v>100</v>
      </c>
      <c r="AM54">
        <v>0</v>
      </c>
      <c r="AN54">
        <v>50</v>
      </c>
    </row>
    <row r="55" spans="1:40">
      <c r="A55" t="s">
        <v>401</v>
      </c>
      <c r="G55" t="s">
        <v>97</v>
      </c>
      <c r="H55" s="73">
        <v>0.77</v>
      </c>
      <c r="I55" s="46">
        <v>0</v>
      </c>
      <c r="J55" s="46">
        <v>2.38</v>
      </c>
      <c r="K55" s="46">
        <v>52.870000000000005</v>
      </c>
      <c r="L55" s="46">
        <v>5.77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4.8099999999999996</v>
      </c>
      <c r="Y55">
        <v>75</v>
      </c>
      <c r="Z55">
        <v>28.84</v>
      </c>
      <c r="AA55">
        <v>15.86</v>
      </c>
      <c r="AB55">
        <v>2.38</v>
      </c>
      <c r="AC55">
        <v>0</v>
      </c>
      <c r="AD55">
        <v>100</v>
      </c>
      <c r="AE55">
        <v>0</v>
      </c>
      <c r="AF55">
        <v>8.17</v>
      </c>
      <c r="AG55">
        <v>0</v>
      </c>
      <c r="AH55">
        <v>0.77</v>
      </c>
      <c r="AI55">
        <v>0</v>
      </c>
      <c r="AJ55">
        <v>0</v>
      </c>
      <c r="AK55">
        <v>262.64999999999998</v>
      </c>
      <c r="AL55">
        <v>100</v>
      </c>
      <c r="AM55">
        <v>0</v>
      </c>
      <c r="AN55">
        <v>50</v>
      </c>
    </row>
    <row r="56" spans="1:40">
      <c r="A56" t="s">
        <v>401</v>
      </c>
      <c r="G56" t="s">
        <v>98</v>
      </c>
      <c r="H56" s="73">
        <v>0.77</v>
      </c>
      <c r="I56" s="46">
        <v>0</v>
      </c>
      <c r="J56" s="46">
        <v>2.38</v>
      </c>
      <c r="K56" s="46">
        <v>52.870000000000005</v>
      </c>
      <c r="L56" s="46">
        <v>5.77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4.8099999999999996</v>
      </c>
      <c r="Y56">
        <v>75</v>
      </c>
      <c r="Z56">
        <v>28.84</v>
      </c>
      <c r="AA56">
        <v>15.86</v>
      </c>
      <c r="AB56">
        <v>2.38</v>
      </c>
      <c r="AC56">
        <v>0</v>
      </c>
      <c r="AD56">
        <v>100</v>
      </c>
      <c r="AE56">
        <v>0</v>
      </c>
      <c r="AF56">
        <v>8.17</v>
      </c>
      <c r="AG56">
        <v>0</v>
      </c>
      <c r="AH56">
        <v>0.77</v>
      </c>
      <c r="AI56">
        <v>0</v>
      </c>
      <c r="AJ56">
        <v>0</v>
      </c>
      <c r="AK56">
        <v>262.64999999999998</v>
      </c>
      <c r="AL56">
        <v>100</v>
      </c>
      <c r="AM56">
        <v>0</v>
      </c>
      <c r="AN56">
        <v>50</v>
      </c>
    </row>
    <row r="57" spans="1:40">
      <c r="G57" t="s">
        <v>99</v>
      </c>
      <c r="H57" s="73">
        <v>0.77</v>
      </c>
      <c r="I57" s="46">
        <v>0</v>
      </c>
      <c r="J57" s="46">
        <v>2.38</v>
      </c>
      <c r="K57" s="46">
        <v>52.870000000000005</v>
      </c>
      <c r="L57" s="46">
        <v>5.77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4.8099999999999996</v>
      </c>
      <c r="Y57">
        <v>75</v>
      </c>
      <c r="Z57">
        <v>28.84</v>
      </c>
      <c r="AA57">
        <v>15.86</v>
      </c>
      <c r="AB57">
        <v>2.38</v>
      </c>
      <c r="AC57">
        <v>0</v>
      </c>
      <c r="AD57">
        <v>100</v>
      </c>
      <c r="AE57">
        <v>0</v>
      </c>
      <c r="AF57">
        <v>8.17</v>
      </c>
      <c r="AG57">
        <v>0</v>
      </c>
      <c r="AH57">
        <v>0.77</v>
      </c>
      <c r="AI57">
        <v>0</v>
      </c>
      <c r="AJ57">
        <v>0</v>
      </c>
      <c r="AK57">
        <v>262.64999999999998</v>
      </c>
      <c r="AL57">
        <v>100</v>
      </c>
      <c r="AM57">
        <v>0</v>
      </c>
      <c r="AN57">
        <v>50</v>
      </c>
    </row>
    <row r="58" spans="1:40">
      <c r="G58" t="s">
        <v>100</v>
      </c>
      <c r="H58" s="73">
        <v>0.77</v>
      </c>
      <c r="I58" s="46">
        <v>0</v>
      </c>
      <c r="J58" s="46">
        <v>2.38</v>
      </c>
      <c r="K58" s="46">
        <v>52.870000000000005</v>
      </c>
      <c r="L58" s="46">
        <v>5.77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4.8099999999999996</v>
      </c>
      <c r="Y58">
        <v>75</v>
      </c>
      <c r="Z58">
        <v>28.84</v>
      </c>
      <c r="AA58">
        <v>15.86</v>
      </c>
      <c r="AB58">
        <v>2.38</v>
      </c>
      <c r="AC58">
        <v>0</v>
      </c>
      <c r="AD58">
        <v>100</v>
      </c>
      <c r="AE58">
        <v>0</v>
      </c>
      <c r="AF58">
        <v>8.17</v>
      </c>
      <c r="AG58">
        <v>0</v>
      </c>
      <c r="AH58">
        <v>0.77</v>
      </c>
      <c r="AI58">
        <v>0</v>
      </c>
      <c r="AJ58">
        <v>0</v>
      </c>
      <c r="AK58">
        <v>262.64999999999998</v>
      </c>
      <c r="AL58">
        <v>100</v>
      </c>
      <c r="AM58">
        <v>0</v>
      </c>
      <c r="AN58">
        <v>50</v>
      </c>
    </row>
    <row r="59" spans="1:40">
      <c r="G59" t="s">
        <v>101</v>
      </c>
      <c r="H59" s="73">
        <v>0.77</v>
      </c>
      <c r="I59" s="46">
        <v>0</v>
      </c>
      <c r="J59" s="46">
        <v>2.38</v>
      </c>
      <c r="K59" s="46">
        <v>52.870000000000005</v>
      </c>
      <c r="L59" s="46">
        <v>5.77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4.8099999999999996</v>
      </c>
      <c r="Y59">
        <v>75</v>
      </c>
      <c r="Z59">
        <v>28.84</v>
      </c>
      <c r="AA59">
        <v>15.86</v>
      </c>
      <c r="AB59">
        <v>2.38</v>
      </c>
      <c r="AC59">
        <v>0</v>
      </c>
      <c r="AD59">
        <v>100</v>
      </c>
      <c r="AE59">
        <v>0</v>
      </c>
      <c r="AF59">
        <v>8.17</v>
      </c>
      <c r="AG59">
        <v>0</v>
      </c>
      <c r="AH59">
        <v>0.77</v>
      </c>
      <c r="AI59">
        <v>0</v>
      </c>
      <c r="AJ59">
        <v>0</v>
      </c>
      <c r="AK59">
        <v>262.64999999999998</v>
      </c>
      <c r="AL59">
        <v>100</v>
      </c>
      <c r="AM59">
        <v>0</v>
      </c>
      <c r="AN59">
        <v>50</v>
      </c>
    </row>
    <row r="60" spans="1:40">
      <c r="G60" t="s">
        <v>102</v>
      </c>
      <c r="H60" s="73">
        <v>0.77</v>
      </c>
      <c r="I60" s="46">
        <v>0</v>
      </c>
      <c r="J60" s="46">
        <v>2.38</v>
      </c>
      <c r="K60" s="46">
        <v>52.870000000000005</v>
      </c>
      <c r="L60" s="46">
        <v>5.77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4.8099999999999996</v>
      </c>
      <c r="Y60">
        <v>75</v>
      </c>
      <c r="Z60">
        <v>28.84</v>
      </c>
      <c r="AA60">
        <v>15.86</v>
      </c>
      <c r="AB60">
        <v>2.38</v>
      </c>
      <c r="AC60">
        <v>0</v>
      </c>
      <c r="AD60">
        <v>100</v>
      </c>
      <c r="AE60">
        <v>0</v>
      </c>
      <c r="AF60">
        <v>8.17</v>
      </c>
      <c r="AG60">
        <v>0</v>
      </c>
      <c r="AH60">
        <v>0.77</v>
      </c>
      <c r="AI60">
        <v>0</v>
      </c>
      <c r="AJ60">
        <v>0</v>
      </c>
      <c r="AK60">
        <v>262.64999999999998</v>
      </c>
      <c r="AL60">
        <v>100</v>
      </c>
      <c r="AM60">
        <v>0</v>
      </c>
      <c r="AN60">
        <v>50</v>
      </c>
    </row>
    <row r="61" spans="1:40">
      <c r="G61" t="s">
        <v>103</v>
      </c>
      <c r="H61" s="73">
        <v>0.77</v>
      </c>
      <c r="I61" s="46">
        <v>0</v>
      </c>
      <c r="J61" s="46">
        <v>2.38</v>
      </c>
      <c r="K61" s="46">
        <v>52.870000000000005</v>
      </c>
      <c r="L61" s="46">
        <v>5.77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4.8099999999999996</v>
      </c>
      <c r="Y61">
        <v>75</v>
      </c>
      <c r="Z61">
        <v>28.84</v>
      </c>
      <c r="AA61">
        <v>15.86</v>
      </c>
      <c r="AB61">
        <v>2.38</v>
      </c>
      <c r="AC61">
        <v>0</v>
      </c>
      <c r="AD61">
        <v>100</v>
      </c>
      <c r="AE61">
        <v>0</v>
      </c>
      <c r="AF61">
        <v>8.17</v>
      </c>
      <c r="AG61">
        <v>0</v>
      </c>
      <c r="AH61">
        <v>0.77</v>
      </c>
      <c r="AI61">
        <v>0</v>
      </c>
      <c r="AJ61">
        <v>0</v>
      </c>
      <c r="AK61">
        <v>262.64999999999998</v>
      </c>
      <c r="AL61">
        <v>100</v>
      </c>
      <c r="AM61">
        <v>0</v>
      </c>
      <c r="AN61">
        <v>50</v>
      </c>
    </row>
    <row r="62" spans="1:40">
      <c r="G62" t="s">
        <v>104</v>
      </c>
      <c r="H62" s="73">
        <v>0.77</v>
      </c>
      <c r="I62" s="46">
        <v>0</v>
      </c>
      <c r="J62" s="46">
        <v>2.38</v>
      </c>
      <c r="K62" s="46">
        <v>52.870000000000005</v>
      </c>
      <c r="L62" s="46">
        <v>5.77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4.8099999999999996</v>
      </c>
      <c r="Y62">
        <v>75</v>
      </c>
      <c r="Z62">
        <v>28.84</v>
      </c>
      <c r="AA62">
        <v>15.86</v>
      </c>
      <c r="AB62">
        <v>2.38</v>
      </c>
      <c r="AC62">
        <v>0</v>
      </c>
      <c r="AD62">
        <v>100</v>
      </c>
      <c r="AE62">
        <v>0</v>
      </c>
      <c r="AF62">
        <v>8.17</v>
      </c>
      <c r="AG62">
        <v>0</v>
      </c>
      <c r="AH62">
        <v>0.77</v>
      </c>
      <c r="AI62">
        <v>0</v>
      </c>
      <c r="AJ62">
        <v>0</v>
      </c>
      <c r="AK62">
        <v>262.64999999999998</v>
      </c>
      <c r="AL62">
        <v>100</v>
      </c>
      <c r="AM62">
        <v>0</v>
      </c>
      <c r="AN62">
        <v>50</v>
      </c>
    </row>
    <row r="63" spans="1:40">
      <c r="G63" t="s">
        <v>105</v>
      </c>
      <c r="H63" s="73">
        <v>0.62</v>
      </c>
      <c r="I63" s="46">
        <v>0</v>
      </c>
      <c r="J63" s="46">
        <v>2.38</v>
      </c>
      <c r="K63" s="46">
        <v>52.870000000000005</v>
      </c>
      <c r="L63" s="46">
        <v>5.77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4.8099999999999996</v>
      </c>
      <c r="Y63">
        <v>75</v>
      </c>
      <c r="Z63">
        <v>28.84</v>
      </c>
      <c r="AA63">
        <v>15.86</v>
      </c>
      <c r="AB63">
        <v>2.38</v>
      </c>
      <c r="AC63">
        <v>0</v>
      </c>
      <c r="AD63">
        <v>100</v>
      </c>
      <c r="AE63">
        <v>0</v>
      </c>
      <c r="AF63">
        <v>8.17</v>
      </c>
      <c r="AG63">
        <v>0</v>
      </c>
      <c r="AH63">
        <v>0.62</v>
      </c>
      <c r="AI63">
        <v>0</v>
      </c>
      <c r="AJ63">
        <v>0</v>
      </c>
      <c r="AK63">
        <v>262.64999999999998</v>
      </c>
      <c r="AL63">
        <v>100</v>
      </c>
      <c r="AM63">
        <v>0</v>
      </c>
      <c r="AN63">
        <v>50</v>
      </c>
    </row>
    <row r="64" spans="1:40">
      <c r="G64" t="s">
        <v>106</v>
      </c>
      <c r="H64" s="73">
        <v>0.62</v>
      </c>
      <c r="I64" s="46">
        <v>0</v>
      </c>
      <c r="J64" s="46">
        <v>2.38</v>
      </c>
      <c r="K64" s="46">
        <v>52.870000000000005</v>
      </c>
      <c r="L64" s="46">
        <v>5.77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4.8099999999999996</v>
      </c>
      <c r="Y64">
        <v>75</v>
      </c>
      <c r="Z64">
        <v>28.84</v>
      </c>
      <c r="AA64">
        <v>15.86</v>
      </c>
      <c r="AB64">
        <v>2.38</v>
      </c>
      <c r="AC64">
        <v>0</v>
      </c>
      <c r="AD64">
        <v>100</v>
      </c>
      <c r="AE64">
        <v>0</v>
      </c>
      <c r="AF64">
        <v>8.17</v>
      </c>
      <c r="AG64">
        <v>0</v>
      </c>
      <c r="AH64">
        <v>0.62</v>
      </c>
      <c r="AI64">
        <v>0</v>
      </c>
      <c r="AJ64">
        <v>0</v>
      </c>
      <c r="AK64">
        <v>262.64999999999998</v>
      </c>
      <c r="AL64">
        <v>100</v>
      </c>
      <c r="AM64">
        <v>0</v>
      </c>
      <c r="AN64">
        <v>50</v>
      </c>
    </row>
    <row r="65" spans="7:40">
      <c r="G65" t="s">
        <v>107</v>
      </c>
      <c r="H65" s="73">
        <v>0.62</v>
      </c>
      <c r="I65" s="46">
        <v>0</v>
      </c>
      <c r="J65" s="46">
        <v>2.38</v>
      </c>
      <c r="K65" s="46">
        <v>52.870000000000005</v>
      </c>
      <c r="L65" s="46">
        <v>5.77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4.8099999999999996</v>
      </c>
      <c r="Y65">
        <v>75</v>
      </c>
      <c r="Z65">
        <v>28.84</v>
      </c>
      <c r="AA65">
        <v>15.86</v>
      </c>
      <c r="AB65">
        <v>2.38</v>
      </c>
      <c r="AC65">
        <v>0</v>
      </c>
      <c r="AD65">
        <v>100</v>
      </c>
      <c r="AE65">
        <v>0</v>
      </c>
      <c r="AF65">
        <v>8.17</v>
      </c>
      <c r="AG65">
        <v>0</v>
      </c>
      <c r="AH65">
        <v>0.62</v>
      </c>
      <c r="AI65">
        <v>0</v>
      </c>
      <c r="AJ65">
        <v>0</v>
      </c>
      <c r="AK65">
        <v>262.64999999999998</v>
      </c>
      <c r="AL65">
        <v>100</v>
      </c>
      <c r="AM65">
        <v>0</v>
      </c>
      <c r="AN65">
        <v>50</v>
      </c>
    </row>
    <row r="66" spans="7:40">
      <c r="G66" t="s">
        <v>108</v>
      </c>
      <c r="H66" s="73">
        <v>0.62</v>
      </c>
      <c r="I66" s="46">
        <v>0</v>
      </c>
      <c r="J66" s="46">
        <v>2.38</v>
      </c>
      <c r="K66" s="46">
        <v>52.870000000000005</v>
      </c>
      <c r="L66" s="46">
        <v>5.77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4.8099999999999996</v>
      </c>
      <c r="Y66">
        <v>75</v>
      </c>
      <c r="Z66">
        <v>28.84</v>
      </c>
      <c r="AA66">
        <v>15.86</v>
      </c>
      <c r="AB66">
        <v>2.38</v>
      </c>
      <c r="AC66">
        <v>0</v>
      </c>
      <c r="AD66">
        <v>100</v>
      </c>
      <c r="AE66">
        <v>0</v>
      </c>
      <c r="AF66">
        <v>8.17</v>
      </c>
      <c r="AG66">
        <v>0</v>
      </c>
      <c r="AH66">
        <v>0.62</v>
      </c>
      <c r="AI66">
        <v>0</v>
      </c>
      <c r="AJ66">
        <v>0</v>
      </c>
      <c r="AK66">
        <v>262.64999999999998</v>
      </c>
      <c r="AL66">
        <v>100</v>
      </c>
      <c r="AM66">
        <v>0</v>
      </c>
      <c r="AN66">
        <v>50</v>
      </c>
    </row>
    <row r="67" spans="7:40">
      <c r="G67" t="s">
        <v>109</v>
      </c>
      <c r="H67" s="73">
        <v>0.48</v>
      </c>
      <c r="I67" s="46">
        <v>0</v>
      </c>
      <c r="J67" s="46">
        <v>2.38</v>
      </c>
      <c r="K67" s="46">
        <v>45.18</v>
      </c>
      <c r="L67" s="46">
        <v>5.77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4.8099999999999996</v>
      </c>
      <c r="Y67">
        <v>75</v>
      </c>
      <c r="Z67">
        <v>21.15</v>
      </c>
      <c r="AA67">
        <v>15.86</v>
      </c>
      <c r="AB67">
        <v>2.38</v>
      </c>
      <c r="AC67">
        <v>0</v>
      </c>
      <c r="AD67">
        <v>100</v>
      </c>
      <c r="AE67">
        <v>0</v>
      </c>
      <c r="AF67">
        <v>8.17</v>
      </c>
      <c r="AG67">
        <v>0</v>
      </c>
      <c r="AH67">
        <v>0.48</v>
      </c>
      <c r="AI67">
        <v>0</v>
      </c>
      <c r="AJ67">
        <v>0</v>
      </c>
      <c r="AK67">
        <v>262.64999999999998</v>
      </c>
      <c r="AL67">
        <v>100</v>
      </c>
      <c r="AM67">
        <v>0</v>
      </c>
      <c r="AN67">
        <v>50</v>
      </c>
    </row>
    <row r="68" spans="7:40">
      <c r="G68" t="s">
        <v>110</v>
      </c>
      <c r="H68" s="73">
        <v>0.48</v>
      </c>
      <c r="I68" s="46">
        <v>0</v>
      </c>
      <c r="J68" s="46">
        <v>2.38</v>
      </c>
      <c r="K68" s="46">
        <v>36.92</v>
      </c>
      <c r="L68" s="46">
        <v>5.77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4.8099999999999996</v>
      </c>
      <c r="Y68">
        <v>75</v>
      </c>
      <c r="Z68">
        <v>16.25</v>
      </c>
      <c r="AA68">
        <v>12.5</v>
      </c>
      <c r="AB68">
        <v>2.38</v>
      </c>
      <c r="AC68">
        <v>0</v>
      </c>
      <c r="AD68">
        <v>100</v>
      </c>
      <c r="AE68">
        <v>0</v>
      </c>
      <c r="AF68">
        <v>8.17</v>
      </c>
      <c r="AG68">
        <v>0</v>
      </c>
      <c r="AH68">
        <v>0.48</v>
      </c>
      <c r="AI68">
        <v>0</v>
      </c>
      <c r="AJ68">
        <v>0</v>
      </c>
      <c r="AK68">
        <v>262.64999999999998</v>
      </c>
      <c r="AL68">
        <v>100</v>
      </c>
      <c r="AM68">
        <v>0</v>
      </c>
      <c r="AN68">
        <v>50</v>
      </c>
    </row>
    <row r="69" spans="7:40">
      <c r="G69" t="s">
        <v>111</v>
      </c>
      <c r="H69" s="73">
        <v>0.48</v>
      </c>
      <c r="I69" s="46">
        <v>0</v>
      </c>
      <c r="J69" s="46">
        <v>2.38</v>
      </c>
      <c r="K69" s="46">
        <v>29.120000000000005</v>
      </c>
      <c r="L69" s="46">
        <v>5.77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4.8099999999999996</v>
      </c>
      <c r="Y69">
        <v>75</v>
      </c>
      <c r="Z69">
        <v>12.3</v>
      </c>
      <c r="AA69">
        <v>8.65</v>
      </c>
      <c r="AB69">
        <v>2.38</v>
      </c>
      <c r="AC69">
        <v>0</v>
      </c>
      <c r="AD69">
        <v>100</v>
      </c>
      <c r="AE69">
        <v>0</v>
      </c>
      <c r="AF69">
        <v>8.17</v>
      </c>
      <c r="AG69">
        <v>0</v>
      </c>
      <c r="AH69">
        <v>0.48</v>
      </c>
      <c r="AI69">
        <v>0</v>
      </c>
      <c r="AJ69">
        <v>0</v>
      </c>
      <c r="AK69">
        <v>262.64999999999998</v>
      </c>
      <c r="AL69">
        <v>100</v>
      </c>
      <c r="AM69">
        <v>0</v>
      </c>
      <c r="AN69">
        <v>50</v>
      </c>
    </row>
    <row r="70" spans="7:40">
      <c r="G70" t="s">
        <v>112</v>
      </c>
      <c r="H70" s="73">
        <v>0.48</v>
      </c>
      <c r="I70" s="46">
        <v>0</v>
      </c>
      <c r="J70" s="46">
        <v>2.38</v>
      </c>
      <c r="K70" s="46">
        <v>22.11</v>
      </c>
      <c r="L70" s="46">
        <v>5.77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4.8099999999999996</v>
      </c>
      <c r="Y70">
        <v>75</v>
      </c>
      <c r="Z70">
        <v>8.17</v>
      </c>
      <c r="AA70">
        <v>5.77</v>
      </c>
      <c r="AB70">
        <v>2.38</v>
      </c>
      <c r="AC70">
        <v>0</v>
      </c>
      <c r="AD70">
        <v>100</v>
      </c>
      <c r="AE70">
        <v>0</v>
      </c>
      <c r="AF70">
        <v>8.17</v>
      </c>
      <c r="AG70">
        <v>0</v>
      </c>
      <c r="AH70">
        <v>0.48</v>
      </c>
      <c r="AI70">
        <v>0</v>
      </c>
      <c r="AJ70">
        <v>0</v>
      </c>
      <c r="AK70">
        <v>262.64999999999998</v>
      </c>
      <c r="AL70">
        <v>100</v>
      </c>
      <c r="AM70">
        <v>0</v>
      </c>
      <c r="AN70">
        <v>50</v>
      </c>
    </row>
    <row r="71" spans="7:40">
      <c r="G71" t="s">
        <v>113</v>
      </c>
      <c r="H71" s="73">
        <v>0.48</v>
      </c>
      <c r="I71" s="46">
        <v>0</v>
      </c>
      <c r="J71" s="46">
        <v>2.48</v>
      </c>
      <c r="K71" s="46">
        <v>0</v>
      </c>
      <c r="L71" s="46">
        <v>5.77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4.8099999999999996</v>
      </c>
      <c r="Y71">
        <v>75</v>
      </c>
      <c r="Z71">
        <v>0</v>
      </c>
      <c r="AA71">
        <v>0</v>
      </c>
      <c r="AB71">
        <v>2.48</v>
      </c>
      <c r="AC71">
        <v>0</v>
      </c>
      <c r="AD71">
        <v>100</v>
      </c>
      <c r="AE71">
        <v>0</v>
      </c>
      <c r="AF71">
        <v>0</v>
      </c>
      <c r="AG71">
        <v>0</v>
      </c>
      <c r="AH71">
        <v>0.48</v>
      </c>
      <c r="AI71">
        <v>0</v>
      </c>
      <c r="AJ71">
        <v>0</v>
      </c>
      <c r="AK71">
        <v>262.64999999999998</v>
      </c>
      <c r="AL71">
        <v>100</v>
      </c>
      <c r="AM71">
        <v>0</v>
      </c>
      <c r="AN71">
        <v>50</v>
      </c>
    </row>
    <row r="72" spans="7:40">
      <c r="G72" t="s">
        <v>114</v>
      </c>
      <c r="H72" s="73">
        <v>0.48</v>
      </c>
      <c r="I72" s="46">
        <v>0</v>
      </c>
      <c r="J72" s="46">
        <v>2.48</v>
      </c>
      <c r="K72" s="46">
        <v>0</v>
      </c>
      <c r="L72" s="46">
        <v>5.77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4.8099999999999996</v>
      </c>
      <c r="Y72">
        <v>75</v>
      </c>
      <c r="Z72">
        <v>0</v>
      </c>
      <c r="AA72">
        <v>0</v>
      </c>
      <c r="AB72">
        <v>2.48</v>
      </c>
      <c r="AC72">
        <v>0</v>
      </c>
      <c r="AD72">
        <v>100</v>
      </c>
      <c r="AE72">
        <v>0</v>
      </c>
      <c r="AF72">
        <v>0</v>
      </c>
      <c r="AG72">
        <v>0</v>
      </c>
      <c r="AH72">
        <v>0.48</v>
      </c>
      <c r="AI72">
        <v>0</v>
      </c>
      <c r="AJ72">
        <v>0</v>
      </c>
      <c r="AK72">
        <v>262.64999999999998</v>
      </c>
      <c r="AL72">
        <v>100</v>
      </c>
      <c r="AM72">
        <v>0</v>
      </c>
      <c r="AN72">
        <v>50</v>
      </c>
    </row>
    <row r="73" spans="7:40">
      <c r="G73" t="s">
        <v>115</v>
      </c>
      <c r="H73" s="73">
        <v>0.48</v>
      </c>
      <c r="I73" s="46">
        <v>0</v>
      </c>
      <c r="J73" s="46">
        <v>2.48</v>
      </c>
      <c r="K73" s="46">
        <v>0</v>
      </c>
      <c r="L73" s="46">
        <v>5.77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4.8099999999999996</v>
      </c>
      <c r="Y73">
        <v>75</v>
      </c>
      <c r="Z73">
        <v>0</v>
      </c>
      <c r="AA73">
        <v>0</v>
      </c>
      <c r="AB73">
        <v>2.48</v>
      </c>
      <c r="AC73">
        <v>0</v>
      </c>
      <c r="AD73">
        <v>100</v>
      </c>
      <c r="AE73">
        <v>0</v>
      </c>
      <c r="AF73">
        <v>0</v>
      </c>
      <c r="AG73">
        <v>0</v>
      </c>
      <c r="AH73">
        <v>0.48</v>
      </c>
      <c r="AI73">
        <v>0</v>
      </c>
      <c r="AJ73">
        <v>0</v>
      </c>
      <c r="AK73">
        <v>262.64999999999998</v>
      </c>
      <c r="AL73">
        <v>100</v>
      </c>
      <c r="AM73">
        <v>0</v>
      </c>
      <c r="AN73">
        <v>50</v>
      </c>
    </row>
    <row r="74" spans="7:40">
      <c r="G74" t="s">
        <v>116</v>
      </c>
      <c r="H74" s="73">
        <v>0.48</v>
      </c>
      <c r="I74" s="46">
        <v>0</v>
      </c>
      <c r="J74" s="46">
        <v>2.48</v>
      </c>
      <c r="K74" s="46">
        <v>0</v>
      </c>
      <c r="L74" s="46">
        <v>5.77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4.8099999999999996</v>
      </c>
      <c r="Y74">
        <v>75</v>
      </c>
      <c r="Z74">
        <v>0</v>
      </c>
      <c r="AA74">
        <v>0</v>
      </c>
      <c r="AB74">
        <v>2.48</v>
      </c>
      <c r="AC74">
        <v>0</v>
      </c>
      <c r="AD74">
        <v>100</v>
      </c>
      <c r="AE74">
        <v>0</v>
      </c>
      <c r="AF74">
        <v>0</v>
      </c>
      <c r="AG74">
        <v>0</v>
      </c>
      <c r="AH74">
        <v>0.48</v>
      </c>
      <c r="AI74">
        <v>0</v>
      </c>
      <c r="AJ74">
        <v>0</v>
      </c>
      <c r="AK74">
        <v>262.64999999999998</v>
      </c>
      <c r="AL74">
        <v>100</v>
      </c>
      <c r="AM74">
        <v>0</v>
      </c>
      <c r="AN74">
        <v>50</v>
      </c>
    </row>
    <row r="75" spans="7:40">
      <c r="G75" t="s">
        <v>117</v>
      </c>
      <c r="H75" s="73">
        <v>0.53</v>
      </c>
      <c r="I75" s="46">
        <v>0</v>
      </c>
      <c r="J75" s="46">
        <v>2.48</v>
      </c>
      <c r="K75" s="46">
        <v>0</v>
      </c>
      <c r="L75" s="46">
        <v>5.77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4.8099999999999996</v>
      </c>
      <c r="Y75">
        <v>75</v>
      </c>
      <c r="Z75">
        <v>0</v>
      </c>
      <c r="AA75">
        <v>0</v>
      </c>
      <c r="AB75">
        <v>2.48</v>
      </c>
      <c r="AC75">
        <v>55</v>
      </c>
      <c r="AD75">
        <v>100</v>
      </c>
      <c r="AE75">
        <v>0</v>
      </c>
      <c r="AF75">
        <v>0</v>
      </c>
      <c r="AG75">
        <v>0</v>
      </c>
      <c r="AH75">
        <v>0.53</v>
      </c>
      <c r="AI75">
        <v>25</v>
      </c>
      <c r="AJ75">
        <v>0</v>
      </c>
      <c r="AK75">
        <v>127.88</v>
      </c>
      <c r="AL75">
        <v>100</v>
      </c>
      <c r="AM75">
        <v>0</v>
      </c>
      <c r="AN75">
        <v>50</v>
      </c>
    </row>
    <row r="76" spans="7:40">
      <c r="G76" t="s">
        <v>118</v>
      </c>
      <c r="H76" s="73">
        <v>0.53</v>
      </c>
      <c r="I76" s="46">
        <v>0</v>
      </c>
      <c r="J76" s="46">
        <v>2.48</v>
      </c>
      <c r="K76" s="46">
        <v>0</v>
      </c>
      <c r="L76" s="46">
        <v>5.77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4.8099999999999996</v>
      </c>
      <c r="Y76">
        <v>75</v>
      </c>
      <c r="Z76">
        <v>0</v>
      </c>
      <c r="AA76">
        <v>0</v>
      </c>
      <c r="AB76">
        <v>2.48</v>
      </c>
      <c r="AC76">
        <v>55</v>
      </c>
      <c r="AD76">
        <v>100</v>
      </c>
      <c r="AE76">
        <v>0</v>
      </c>
      <c r="AF76">
        <v>0</v>
      </c>
      <c r="AG76">
        <v>0</v>
      </c>
      <c r="AH76">
        <v>0.53</v>
      </c>
      <c r="AI76">
        <v>25</v>
      </c>
      <c r="AJ76">
        <v>0</v>
      </c>
      <c r="AK76">
        <v>127.88</v>
      </c>
      <c r="AL76">
        <v>100</v>
      </c>
      <c r="AM76">
        <v>0</v>
      </c>
      <c r="AN76">
        <v>50</v>
      </c>
    </row>
    <row r="77" spans="7:40">
      <c r="G77" t="s">
        <v>119</v>
      </c>
      <c r="H77" s="73">
        <v>0.53</v>
      </c>
      <c r="I77" s="46">
        <v>0</v>
      </c>
      <c r="J77" s="46">
        <v>2.48</v>
      </c>
      <c r="K77" s="46">
        <v>0</v>
      </c>
      <c r="L77" s="46">
        <v>5.77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4.8099999999999996</v>
      </c>
      <c r="Y77">
        <v>75</v>
      </c>
      <c r="Z77">
        <v>0</v>
      </c>
      <c r="AA77">
        <v>0</v>
      </c>
      <c r="AB77">
        <v>2.48</v>
      </c>
      <c r="AC77">
        <v>55</v>
      </c>
      <c r="AD77">
        <v>100</v>
      </c>
      <c r="AE77">
        <v>0</v>
      </c>
      <c r="AF77">
        <v>0</v>
      </c>
      <c r="AG77">
        <v>0</v>
      </c>
      <c r="AH77">
        <v>0.53</v>
      </c>
      <c r="AI77">
        <v>25</v>
      </c>
      <c r="AJ77">
        <v>0</v>
      </c>
      <c r="AK77">
        <v>127.88</v>
      </c>
      <c r="AL77">
        <v>100</v>
      </c>
      <c r="AM77">
        <v>0</v>
      </c>
      <c r="AN77">
        <v>50</v>
      </c>
    </row>
    <row r="78" spans="7:40">
      <c r="G78" t="s">
        <v>120</v>
      </c>
      <c r="H78" s="73">
        <v>0.53</v>
      </c>
      <c r="I78" s="46">
        <v>0</v>
      </c>
      <c r="J78" s="46">
        <v>2.48</v>
      </c>
      <c r="K78" s="46">
        <v>0</v>
      </c>
      <c r="L78" s="46">
        <v>5.77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4.8099999999999996</v>
      </c>
      <c r="Y78">
        <v>75</v>
      </c>
      <c r="Z78">
        <v>0</v>
      </c>
      <c r="AA78">
        <v>0</v>
      </c>
      <c r="AB78">
        <v>2.48</v>
      </c>
      <c r="AC78">
        <v>55</v>
      </c>
      <c r="AD78">
        <v>100</v>
      </c>
      <c r="AE78">
        <v>0</v>
      </c>
      <c r="AF78">
        <v>0</v>
      </c>
      <c r="AG78">
        <v>0</v>
      </c>
      <c r="AH78">
        <v>0.53</v>
      </c>
      <c r="AI78">
        <v>25</v>
      </c>
      <c r="AJ78">
        <v>0</v>
      </c>
      <c r="AK78">
        <v>127.88</v>
      </c>
      <c r="AL78">
        <v>100</v>
      </c>
      <c r="AM78">
        <v>0</v>
      </c>
      <c r="AN78">
        <v>50</v>
      </c>
    </row>
    <row r="79" spans="7:40">
      <c r="G79" t="s">
        <v>121</v>
      </c>
      <c r="H79" s="73">
        <v>0.53</v>
      </c>
      <c r="I79" s="46">
        <v>0</v>
      </c>
      <c r="J79" s="46">
        <v>2.48</v>
      </c>
      <c r="K79" s="46">
        <v>0</v>
      </c>
      <c r="L79" s="46">
        <v>5.77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4.8099999999999996</v>
      </c>
      <c r="Y79">
        <v>75</v>
      </c>
      <c r="Z79">
        <v>0</v>
      </c>
      <c r="AA79">
        <v>0</v>
      </c>
      <c r="AB79">
        <v>2.48</v>
      </c>
      <c r="AC79">
        <v>55</v>
      </c>
      <c r="AD79">
        <v>100</v>
      </c>
      <c r="AE79">
        <v>0</v>
      </c>
      <c r="AF79">
        <v>0</v>
      </c>
      <c r="AG79">
        <v>0</v>
      </c>
      <c r="AH79">
        <v>0.53</v>
      </c>
      <c r="AI79">
        <v>25</v>
      </c>
      <c r="AJ79">
        <v>0</v>
      </c>
      <c r="AK79">
        <v>127.88</v>
      </c>
      <c r="AL79">
        <v>100</v>
      </c>
      <c r="AM79">
        <v>0</v>
      </c>
      <c r="AN79">
        <v>50</v>
      </c>
    </row>
    <row r="80" spans="7:40">
      <c r="G80" t="s">
        <v>122</v>
      </c>
      <c r="H80" s="73">
        <v>0.53</v>
      </c>
      <c r="I80" s="46">
        <v>0</v>
      </c>
      <c r="J80" s="46">
        <v>2.48</v>
      </c>
      <c r="K80" s="46">
        <v>0</v>
      </c>
      <c r="L80" s="46">
        <v>5.77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4.8099999999999996</v>
      </c>
      <c r="Y80">
        <v>75</v>
      </c>
      <c r="Z80">
        <v>0</v>
      </c>
      <c r="AA80">
        <v>0</v>
      </c>
      <c r="AB80">
        <v>2.48</v>
      </c>
      <c r="AC80">
        <v>55</v>
      </c>
      <c r="AD80">
        <v>100</v>
      </c>
      <c r="AE80">
        <v>0</v>
      </c>
      <c r="AF80">
        <v>0</v>
      </c>
      <c r="AG80">
        <v>0</v>
      </c>
      <c r="AH80">
        <v>0.53</v>
      </c>
      <c r="AI80">
        <v>25</v>
      </c>
      <c r="AJ80">
        <v>0</v>
      </c>
      <c r="AK80">
        <v>127.88</v>
      </c>
      <c r="AL80">
        <v>100</v>
      </c>
      <c r="AM80">
        <v>0</v>
      </c>
      <c r="AN80">
        <v>50</v>
      </c>
    </row>
    <row r="81" spans="7:40">
      <c r="G81" t="s">
        <v>123</v>
      </c>
      <c r="H81" s="73">
        <v>0.53</v>
      </c>
      <c r="I81" s="46">
        <v>0</v>
      </c>
      <c r="J81" s="46">
        <v>2.48</v>
      </c>
      <c r="K81" s="46">
        <v>0</v>
      </c>
      <c r="L81" s="46">
        <v>5.77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4.8099999999999996</v>
      </c>
      <c r="Y81">
        <v>75</v>
      </c>
      <c r="Z81">
        <v>0</v>
      </c>
      <c r="AA81">
        <v>0</v>
      </c>
      <c r="AB81">
        <v>2.48</v>
      </c>
      <c r="AC81">
        <v>55</v>
      </c>
      <c r="AD81">
        <v>100</v>
      </c>
      <c r="AE81">
        <v>0</v>
      </c>
      <c r="AF81">
        <v>0</v>
      </c>
      <c r="AG81">
        <v>0</v>
      </c>
      <c r="AH81">
        <v>0.53</v>
      </c>
      <c r="AI81">
        <v>25</v>
      </c>
      <c r="AJ81">
        <v>0</v>
      </c>
      <c r="AK81">
        <v>127.88</v>
      </c>
      <c r="AL81">
        <v>100</v>
      </c>
      <c r="AM81">
        <v>0</v>
      </c>
      <c r="AN81">
        <v>50</v>
      </c>
    </row>
    <row r="82" spans="7:40">
      <c r="G82" t="s">
        <v>124</v>
      </c>
      <c r="H82" s="73">
        <v>0.53</v>
      </c>
      <c r="I82" s="46">
        <v>0</v>
      </c>
      <c r="J82" s="46">
        <v>2.48</v>
      </c>
      <c r="K82" s="46">
        <v>0</v>
      </c>
      <c r="L82" s="46">
        <v>5.77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4.8099999999999996</v>
      </c>
      <c r="Y82">
        <v>75</v>
      </c>
      <c r="Z82">
        <v>0</v>
      </c>
      <c r="AA82">
        <v>0</v>
      </c>
      <c r="AB82">
        <v>2.48</v>
      </c>
      <c r="AC82">
        <v>55</v>
      </c>
      <c r="AD82">
        <v>100</v>
      </c>
      <c r="AE82">
        <v>0</v>
      </c>
      <c r="AF82">
        <v>0</v>
      </c>
      <c r="AG82">
        <v>0</v>
      </c>
      <c r="AH82">
        <v>0.53</v>
      </c>
      <c r="AI82">
        <v>25</v>
      </c>
      <c r="AJ82">
        <v>0</v>
      </c>
      <c r="AK82">
        <v>127.88</v>
      </c>
      <c r="AL82">
        <v>100</v>
      </c>
      <c r="AM82">
        <v>0</v>
      </c>
      <c r="AN82">
        <v>50</v>
      </c>
    </row>
    <row r="83" spans="7:40">
      <c r="G83" t="s">
        <v>125</v>
      </c>
      <c r="H83" s="73">
        <v>0.53</v>
      </c>
      <c r="I83" s="46">
        <v>0</v>
      </c>
      <c r="J83" s="46">
        <v>2.48</v>
      </c>
      <c r="K83" s="46">
        <v>0</v>
      </c>
      <c r="L83" s="46">
        <v>5.77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4.8099999999999996</v>
      </c>
      <c r="Y83">
        <v>75</v>
      </c>
      <c r="Z83">
        <v>0</v>
      </c>
      <c r="AA83">
        <v>0</v>
      </c>
      <c r="AB83">
        <v>2.48</v>
      </c>
      <c r="AC83">
        <v>55</v>
      </c>
      <c r="AD83">
        <v>0</v>
      </c>
      <c r="AE83">
        <v>0</v>
      </c>
      <c r="AF83">
        <v>0</v>
      </c>
      <c r="AG83">
        <v>0</v>
      </c>
      <c r="AH83">
        <v>0.53</v>
      </c>
      <c r="AI83">
        <v>25</v>
      </c>
      <c r="AJ83">
        <v>0</v>
      </c>
      <c r="AK83">
        <v>127.88</v>
      </c>
      <c r="AL83">
        <v>100</v>
      </c>
      <c r="AM83">
        <v>0</v>
      </c>
      <c r="AN83">
        <v>50</v>
      </c>
    </row>
    <row r="84" spans="7:40">
      <c r="G84" t="s">
        <v>126</v>
      </c>
      <c r="H84" s="73">
        <v>0.53</v>
      </c>
      <c r="I84" s="46">
        <v>0</v>
      </c>
      <c r="J84" s="46">
        <v>2.48</v>
      </c>
      <c r="K84" s="46">
        <v>0</v>
      </c>
      <c r="L84" s="46">
        <v>5.77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4.8099999999999996</v>
      </c>
      <c r="Y84">
        <v>75</v>
      </c>
      <c r="Z84">
        <v>0</v>
      </c>
      <c r="AA84">
        <v>0</v>
      </c>
      <c r="AB84">
        <v>2.48</v>
      </c>
      <c r="AC84">
        <v>55</v>
      </c>
      <c r="AD84">
        <v>0</v>
      </c>
      <c r="AE84">
        <v>0</v>
      </c>
      <c r="AF84">
        <v>0</v>
      </c>
      <c r="AG84">
        <v>0</v>
      </c>
      <c r="AH84">
        <v>0.53</v>
      </c>
      <c r="AI84">
        <v>25</v>
      </c>
      <c r="AJ84">
        <v>0</v>
      </c>
      <c r="AK84">
        <v>127.88</v>
      </c>
      <c r="AL84">
        <v>100</v>
      </c>
      <c r="AM84">
        <v>0</v>
      </c>
      <c r="AN84">
        <v>50</v>
      </c>
    </row>
    <row r="85" spans="7:40">
      <c r="G85" t="s">
        <v>127</v>
      </c>
      <c r="H85" s="73">
        <v>0.53</v>
      </c>
      <c r="I85" s="46">
        <v>0</v>
      </c>
      <c r="J85" s="46">
        <v>2.48</v>
      </c>
      <c r="K85" s="46">
        <v>0</v>
      </c>
      <c r="L85" s="46">
        <v>5.77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4.8099999999999996</v>
      </c>
      <c r="Y85">
        <v>75</v>
      </c>
      <c r="Z85">
        <v>0</v>
      </c>
      <c r="AA85">
        <v>0</v>
      </c>
      <c r="AB85">
        <v>2.48</v>
      </c>
      <c r="AC85">
        <v>55</v>
      </c>
      <c r="AD85">
        <v>0</v>
      </c>
      <c r="AE85">
        <v>0</v>
      </c>
      <c r="AF85">
        <v>0</v>
      </c>
      <c r="AG85">
        <v>0</v>
      </c>
      <c r="AH85">
        <v>0.53</v>
      </c>
      <c r="AI85">
        <v>25</v>
      </c>
      <c r="AJ85">
        <v>0</v>
      </c>
      <c r="AK85">
        <v>127.88</v>
      </c>
      <c r="AL85">
        <v>100</v>
      </c>
      <c r="AM85">
        <v>0</v>
      </c>
      <c r="AN85">
        <v>50</v>
      </c>
    </row>
    <row r="86" spans="7:40">
      <c r="G86" t="s">
        <v>128</v>
      </c>
      <c r="H86" s="73">
        <v>0.53</v>
      </c>
      <c r="I86" s="46">
        <v>0</v>
      </c>
      <c r="J86" s="46">
        <v>2.48</v>
      </c>
      <c r="K86" s="46">
        <v>0</v>
      </c>
      <c r="L86" s="46">
        <v>5.77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4.8099999999999996</v>
      </c>
      <c r="Y86">
        <v>75</v>
      </c>
      <c r="Z86">
        <v>0</v>
      </c>
      <c r="AA86">
        <v>0</v>
      </c>
      <c r="AB86">
        <v>2.48</v>
      </c>
      <c r="AC86">
        <v>55</v>
      </c>
      <c r="AD86">
        <v>0</v>
      </c>
      <c r="AE86">
        <v>0</v>
      </c>
      <c r="AF86">
        <v>0</v>
      </c>
      <c r="AG86">
        <v>0</v>
      </c>
      <c r="AH86">
        <v>0.53</v>
      </c>
      <c r="AI86">
        <v>25</v>
      </c>
      <c r="AJ86">
        <v>0</v>
      </c>
      <c r="AK86">
        <v>127.88</v>
      </c>
      <c r="AL86">
        <v>100</v>
      </c>
      <c r="AM86">
        <v>0</v>
      </c>
      <c r="AN86">
        <v>50</v>
      </c>
    </row>
    <row r="87" spans="7:40">
      <c r="G87" t="s">
        <v>129</v>
      </c>
      <c r="H87" s="73">
        <v>0.53</v>
      </c>
      <c r="I87" s="46">
        <v>0</v>
      </c>
      <c r="J87" s="46">
        <v>2.48</v>
      </c>
      <c r="K87" s="46">
        <v>0</v>
      </c>
      <c r="L87" s="46">
        <v>5.77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4.8099999999999996</v>
      </c>
      <c r="Y87">
        <v>75</v>
      </c>
      <c r="Z87">
        <v>0</v>
      </c>
      <c r="AA87">
        <v>0</v>
      </c>
      <c r="AB87">
        <v>2.48</v>
      </c>
      <c r="AC87">
        <v>55</v>
      </c>
      <c r="AD87">
        <v>0</v>
      </c>
      <c r="AE87">
        <v>0</v>
      </c>
      <c r="AF87">
        <v>0</v>
      </c>
      <c r="AG87">
        <v>0</v>
      </c>
      <c r="AH87">
        <v>0.53</v>
      </c>
      <c r="AI87">
        <v>25</v>
      </c>
      <c r="AJ87">
        <v>0</v>
      </c>
      <c r="AK87">
        <v>127.88</v>
      </c>
      <c r="AL87">
        <v>100</v>
      </c>
      <c r="AM87">
        <v>0</v>
      </c>
      <c r="AN87">
        <v>50</v>
      </c>
    </row>
    <row r="88" spans="7:40">
      <c r="G88" t="s">
        <v>130</v>
      </c>
      <c r="H88" s="73">
        <v>0.53</v>
      </c>
      <c r="I88" s="46">
        <v>0</v>
      </c>
      <c r="J88" s="46">
        <v>2.48</v>
      </c>
      <c r="K88" s="46">
        <v>0</v>
      </c>
      <c r="L88" s="46">
        <v>5.77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4.8099999999999996</v>
      </c>
      <c r="Y88">
        <v>75</v>
      </c>
      <c r="Z88">
        <v>0</v>
      </c>
      <c r="AA88">
        <v>0</v>
      </c>
      <c r="AB88">
        <v>2.48</v>
      </c>
      <c r="AC88">
        <v>55</v>
      </c>
      <c r="AD88">
        <v>0</v>
      </c>
      <c r="AE88">
        <v>0</v>
      </c>
      <c r="AF88">
        <v>0</v>
      </c>
      <c r="AG88">
        <v>0</v>
      </c>
      <c r="AH88">
        <v>0.53</v>
      </c>
      <c r="AI88">
        <v>25</v>
      </c>
      <c r="AJ88">
        <v>0</v>
      </c>
      <c r="AK88">
        <v>127.88</v>
      </c>
      <c r="AL88">
        <v>100</v>
      </c>
      <c r="AM88">
        <v>0</v>
      </c>
      <c r="AN88">
        <v>50</v>
      </c>
    </row>
    <row r="89" spans="7:40">
      <c r="G89" t="s">
        <v>131</v>
      </c>
      <c r="H89" s="73">
        <v>0.53</v>
      </c>
      <c r="I89" s="46">
        <v>0</v>
      </c>
      <c r="J89" s="46">
        <v>2.48</v>
      </c>
      <c r="K89" s="46">
        <v>0</v>
      </c>
      <c r="L89" s="46">
        <v>5.77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4.8099999999999996</v>
      </c>
      <c r="Y89">
        <v>75</v>
      </c>
      <c r="Z89">
        <v>0</v>
      </c>
      <c r="AA89">
        <v>0</v>
      </c>
      <c r="AB89">
        <v>2.48</v>
      </c>
      <c r="AC89">
        <v>55</v>
      </c>
      <c r="AD89">
        <v>0</v>
      </c>
      <c r="AE89">
        <v>0</v>
      </c>
      <c r="AF89">
        <v>0</v>
      </c>
      <c r="AG89">
        <v>0</v>
      </c>
      <c r="AH89">
        <v>0.53</v>
      </c>
      <c r="AI89">
        <v>25</v>
      </c>
      <c r="AJ89">
        <v>0</v>
      </c>
      <c r="AK89">
        <v>127.88</v>
      </c>
      <c r="AL89">
        <v>100</v>
      </c>
      <c r="AM89">
        <v>0</v>
      </c>
      <c r="AN89">
        <v>50</v>
      </c>
    </row>
    <row r="90" spans="7:40">
      <c r="G90" t="s">
        <v>132</v>
      </c>
      <c r="H90" s="73">
        <v>0.53</v>
      </c>
      <c r="I90" s="46">
        <v>0</v>
      </c>
      <c r="J90" s="46">
        <v>2.48</v>
      </c>
      <c r="K90" s="46">
        <v>0</v>
      </c>
      <c r="L90" s="46">
        <v>5.77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4.8099999999999996</v>
      </c>
      <c r="Y90">
        <v>75</v>
      </c>
      <c r="Z90">
        <v>0</v>
      </c>
      <c r="AA90">
        <v>0</v>
      </c>
      <c r="AB90">
        <v>2.48</v>
      </c>
      <c r="AC90">
        <v>55</v>
      </c>
      <c r="AD90">
        <v>0</v>
      </c>
      <c r="AE90">
        <v>0</v>
      </c>
      <c r="AF90">
        <v>0</v>
      </c>
      <c r="AG90">
        <v>0</v>
      </c>
      <c r="AH90">
        <v>0.53</v>
      </c>
      <c r="AI90">
        <v>25</v>
      </c>
      <c r="AJ90">
        <v>0</v>
      </c>
      <c r="AK90">
        <v>127.88</v>
      </c>
      <c r="AL90">
        <v>100</v>
      </c>
      <c r="AM90">
        <v>0</v>
      </c>
      <c r="AN90">
        <v>50</v>
      </c>
    </row>
    <row r="91" spans="7:40">
      <c r="G91" t="s">
        <v>133</v>
      </c>
      <c r="H91" s="73">
        <v>0.48</v>
      </c>
      <c r="I91" s="46">
        <v>0</v>
      </c>
      <c r="J91" s="46">
        <v>2.38</v>
      </c>
      <c r="K91" s="46">
        <v>0</v>
      </c>
      <c r="L91" s="46">
        <v>5.77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4.8099999999999996</v>
      </c>
      <c r="Y91">
        <v>75</v>
      </c>
      <c r="Z91">
        <v>0</v>
      </c>
      <c r="AA91">
        <v>0</v>
      </c>
      <c r="AB91">
        <v>2.38</v>
      </c>
      <c r="AC91">
        <v>55</v>
      </c>
      <c r="AD91">
        <v>0</v>
      </c>
      <c r="AE91">
        <v>25.49</v>
      </c>
      <c r="AF91">
        <v>0</v>
      </c>
      <c r="AG91">
        <v>0</v>
      </c>
      <c r="AH91">
        <v>0.48</v>
      </c>
      <c r="AI91">
        <v>0</v>
      </c>
      <c r="AJ91">
        <v>0</v>
      </c>
      <c r="AK91">
        <v>127.88</v>
      </c>
      <c r="AL91">
        <v>100</v>
      </c>
      <c r="AM91">
        <v>59.55</v>
      </c>
      <c r="AN91">
        <v>50</v>
      </c>
    </row>
    <row r="92" spans="7:40">
      <c r="G92" t="s">
        <v>134</v>
      </c>
      <c r="H92" s="73">
        <v>0.48</v>
      </c>
      <c r="I92" s="46">
        <v>0</v>
      </c>
      <c r="J92" s="46">
        <v>2.38</v>
      </c>
      <c r="K92" s="46">
        <v>0</v>
      </c>
      <c r="L92" s="46">
        <v>5.77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4.8099999999999996</v>
      </c>
      <c r="Y92">
        <v>75</v>
      </c>
      <c r="Z92">
        <v>0</v>
      </c>
      <c r="AA92">
        <v>0</v>
      </c>
      <c r="AB92">
        <v>2.38</v>
      </c>
      <c r="AC92">
        <v>55</v>
      </c>
      <c r="AD92">
        <v>0</v>
      </c>
      <c r="AE92">
        <v>25.49</v>
      </c>
      <c r="AF92">
        <v>0</v>
      </c>
      <c r="AG92">
        <v>0</v>
      </c>
      <c r="AH92">
        <v>0.48</v>
      </c>
      <c r="AI92">
        <v>0</v>
      </c>
      <c r="AJ92">
        <v>0</v>
      </c>
      <c r="AK92">
        <v>127.88</v>
      </c>
      <c r="AL92">
        <v>100</v>
      </c>
      <c r="AM92">
        <v>59.55</v>
      </c>
      <c r="AN92">
        <v>50</v>
      </c>
    </row>
    <row r="93" spans="7:40">
      <c r="G93" t="s">
        <v>135</v>
      </c>
      <c r="H93" s="73">
        <v>0.48</v>
      </c>
      <c r="I93" s="46">
        <v>0</v>
      </c>
      <c r="J93" s="46">
        <v>2.38</v>
      </c>
      <c r="K93" s="46">
        <v>0</v>
      </c>
      <c r="L93" s="46">
        <v>5.77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4.8099999999999996</v>
      </c>
      <c r="Y93">
        <v>75</v>
      </c>
      <c r="Z93">
        <v>0</v>
      </c>
      <c r="AA93">
        <v>0</v>
      </c>
      <c r="AB93">
        <v>2.38</v>
      </c>
      <c r="AC93">
        <v>55</v>
      </c>
      <c r="AD93">
        <v>0</v>
      </c>
      <c r="AE93">
        <v>25.49</v>
      </c>
      <c r="AF93">
        <v>0</v>
      </c>
      <c r="AG93">
        <v>0</v>
      </c>
      <c r="AH93">
        <v>0.48</v>
      </c>
      <c r="AI93">
        <v>0</v>
      </c>
      <c r="AJ93">
        <v>0</v>
      </c>
      <c r="AK93">
        <v>127.88</v>
      </c>
      <c r="AL93">
        <v>100</v>
      </c>
      <c r="AM93">
        <v>59.55</v>
      </c>
      <c r="AN93">
        <v>50</v>
      </c>
    </row>
    <row r="94" spans="7:40">
      <c r="G94" t="s">
        <v>136</v>
      </c>
      <c r="H94" s="73">
        <v>0.48</v>
      </c>
      <c r="I94" s="46">
        <v>0</v>
      </c>
      <c r="J94" s="46">
        <v>2.38</v>
      </c>
      <c r="K94" s="46">
        <v>0</v>
      </c>
      <c r="L94" s="46">
        <v>5.77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4.8099999999999996</v>
      </c>
      <c r="Y94">
        <v>75</v>
      </c>
      <c r="Z94">
        <v>0</v>
      </c>
      <c r="AA94">
        <v>0</v>
      </c>
      <c r="AB94">
        <v>2.38</v>
      </c>
      <c r="AC94">
        <v>55</v>
      </c>
      <c r="AD94">
        <v>0</v>
      </c>
      <c r="AE94">
        <v>25.49</v>
      </c>
      <c r="AF94">
        <v>0</v>
      </c>
      <c r="AG94">
        <v>0</v>
      </c>
      <c r="AH94">
        <v>0.48</v>
      </c>
      <c r="AI94">
        <v>0</v>
      </c>
      <c r="AJ94">
        <v>0</v>
      </c>
      <c r="AK94">
        <v>127.88</v>
      </c>
      <c r="AL94">
        <v>100</v>
      </c>
      <c r="AM94">
        <v>59.55</v>
      </c>
      <c r="AN94">
        <v>50</v>
      </c>
    </row>
    <row r="95" spans="7:40">
      <c r="G95" t="s">
        <v>137</v>
      </c>
      <c r="H95" s="73">
        <v>0.43</v>
      </c>
      <c r="I95" s="46">
        <v>0</v>
      </c>
      <c r="J95" s="46">
        <v>2.38</v>
      </c>
      <c r="K95" s="46">
        <v>0</v>
      </c>
      <c r="L95" s="46">
        <v>5.77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4.8099999999999996</v>
      </c>
      <c r="Y95">
        <v>75</v>
      </c>
      <c r="Z95">
        <v>0</v>
      </c>
      <c r="AA95">
        <v>0</v>
      </c>
      <c r="AB95">
        <v>2.38</v>
      </c>
      <c r="AC95">
        <v>0</v>
      </c>
      <c r="AD95">
        <v>0</v>
      </c>
      <c r="AE95">
        <v>25.49</v>
      </c>
      <c r="AF95">
        <v>0</v>
      </c>
      <c r="AG95">
        <v>0</v>
      </c>
      <c r="AH95">
        <v>0.43</v>
      </c>
      <c r="AI95">
        <v>0</v>
      </c>
      <c r="AJ95">
        <v>0</v>
      </c>
      <c r="AK95">
        <v>127.88</v>
      </c>
      <c r="AL95">
        <v>100</v>
      </c>
      <c r="AM95">
        <v>59.55</v>
      </c>
      <c r="AN95">
        <v>50</v>
      </c>
    </row>
    <row r="96" spans="7:40">
      <c r="G96" t="s">
        <v>138</v>
      </c>
      <c r="H96" s="73">
        <v>0.43</v>
      </c>
      <c r="I96" s="46">
        <v>0</v>
      </c>
      <c r="J96" s="46">
        <v>2.38</v>
      </c>
      <c r="K96" s="46">
        <v>0</v>
      </c>
      <c r="L96" s="46">
        <v>5.77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4.8099999999999996</v>
      </c>
      <c r="Y96">
        <v>75</v>
      </c>
      <c r="Z96">
        <v>0</v>
      </c>
      <c r="AA96">
        <v>0</v>
      </c>
      <c r="AB96">
        <v>2.38</v>
      </c>
      <c r="AC96">
        <v>0</v>
      </c>
      <c r="AD96">
        <v>0</v>
      </c>
      <c r="AE96">
        <v>25.49</v>
      </c>
      <c r="AF96">
        <v>0</v>
      </c>
      <c r="AG96">
        <v>0</v>
      </c>
      <c r="AH96">
        <v>0.43</v>
      </c>
      <c r="AI96">
        <v>0</v>
      </c>
      <c r="AJ96">
        <v>0</v>
      </c>
      <c r="AK96">
        <v>127.88</v>
      </c>
      <c r="AL96">
        <v>100</v>
      </c>
      <c r="AM96">
        <v>59.55</v>
      </c>
      <c r="AN96">
        <v>50</v>
      </c>
    </row>
    <row r="97" spans="1:133">
      <c r="G97" t="s">
        <v>139</v>
      </c>
      <c r="H97" s="73">
        <v>0.43</v>
      </c>
      <c r="I97" s="46">
        <v>0</v>
      </c>
      <c r="J97" s="46">
        <v>2.38</v>
      </c>
      <c r="K97" s="46">
        <v>0</v>
      </c>
      <c r="L97" s="46">
        <v>5.77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4.8099999999999996</v>
      </c>
      <c r="Y97">
        <v>75</v>
      </c>
      <c r="Z97">
        <v>0</v>
      </c>
      <c r="AA97">
        <v>0</v>
      </c>
      <c r="AB97">
        <v>2.38</v>
      </c>
      <c r="AC97">
        <v>0</v>
      </c>
      <c r="AD97">
        <v>0</v>
      </c>
      <c r="AE97">
        <v>25.49</v>
      </c>
      <c r="AF97">
        <v>0</v>
      </c>
      <c r="AG97">
        <v>0</v>
      </c>
      <c r="AH97">
        <v>0.43</v>
      </c>
      <c r="AI97">
        <v>0</v>
      </c>
      <c r="AJ97">
        <v>0</v>
      </c>
      <c r="AK97">
        <v>127.88</v>
      </c>
      <c r="AL97">
        <v>100</v>
      </c>
      <c r="AM97">
        <v>59.55</v>
      </c>
      <c r="AN97">
        <v>50</v>
      </c>
    </row>
    <row r="98" spans="1:133">
      <c r="G98" t="s">
        <v>140</v>
      </c>
      <c r="H98" s="73">
        <v>0.43</v>
      </c>
      <c r="I98" s="46">
        <v>0</v>
      </c>
      <c r="J98" s="46">
        <v>2.38</v>
      </c>
      <c r="K98" s="46">
        <v>0</v>
      </c>
      <c r="L98" s="46">
        <v>5.77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4.8099999999999996</v>
      </c>
      <c r="Y98">
        <v>75</v>
      </c>
      <c r="Z98">
        <v>0</v>
      </c>
      <c r="AA98">
        <v>0</v>
      </c>
      <c r="AB98">
        <v>2.38</v>
      </c>
      <c r="AC98">
        <v>0</v>
      </c>
      <c r="AD98">
        <v>0</v>
      </c>
      <c r="AE98">
        <v>25.49</v>
      </c>
      <c r="AF98">
        <v>0</v>
      </c>
      <c r="AG98">
        <v>0</v>
      </c>
      <c r="AH98">
        <v>0.43</v>
      </c>
      <c r="AI98">
        <v>0</v>
      </c>
      <c r="AJ98">
        <v>0</v>
      </c>
      <c r="AK98">
        <v>127.88</v>
      </c>
      <c r="AL98">
        <v>100</v>
      </c>
      <c r="AM98">
        <v>59.55</v>
      </c>
      <c r="AN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5.8119999999999908E-2</v>
      </c>
      <c r="K99" s="69">
        <f t="shared" si="1"/>
        <v>0.40342249999999985</v>
      </c>
      <c r="L99" s="69">
        <f t="shared" si="1"/>
        <v>0.13847999999999983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0.11544000000000004</v>
      </c>
      <c r="Y99">
        <f t="shared" si="1"/>
        <v>1.8</v>
      </c>
      <c r="Z99">
        <f t="shared" si="1"/>
        <v>0.2163475</v>
      </c>
      <c r="AA99">
        <f t="shared" si="1"/>
        <v>0.12171500000000006</v>
      </c>
      <c r="AB99">
        <f t="shared" si="1"/>
        <v>5.8119999999999908E-2</v>
      </c>
      <c r="AC99">
        <f t="shared" si="1"/>
        <v>0.27500000000000002</v>
      </c>
      <c r="AD99">
        <f t="shared" si="1"/>
        <v>1.25</v>
      </c>
      <c r="AE99">
        <f t="shared" si="1"/>
        <v>0.20392000000000005</v>
      </c>
      <c r="AF99">
        <f t="shared" si="1"/>
        <v>6.535999999999996E-2</v>
      </c>
      <c r="AG99">
        <f t="shared" si="1"/>
        <v>0.125</v>
      </c>
      <c r="AH99">
        <f t="shared" si="1"/>
        <v>1.3159999999999991E-2</v>
      </c>
      <c r="AI99">
        <f t="shared" si="1"/>
        <v>0.1</v>
      </c>
      <c r="AJ99">
        <f t="shared" si="1"/>
        <v>0</v>
      </c>
      <c r="AK99">
        <f t="shared" si="1"/>
        <v>4.6863600000000005</v>
      </c>
      <c r="AL99">
        <f t="shared" si="1"/>
        <v>2.4</v>
      </c>
      <c r="AM99">
        <f t="shared" si="1"/>
        <v>0.47639999999999977</v>
      </c>
      <c r="AN99">
        <f t="shared" si="1"/>
        <v>1.2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552</v>
      </c>
      <c r="AJ100" t="s">
        <v>554</v>
      </c>
      <c r="AK100" t="s">
        <v>555</v>
      </c>
      <c r="AL100" t="s">
        <v>557</v>
      </c>
      <c r="AM100" t="s">
        <v>558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9.61</v>
      </c>
      <c r="L3" s="53">
        <v>0</v>
      </c>
      <c r="M3" s="72">
        <v>0</v>
      </c>
      <c r="N3" s="71">
        <v>-10</v>
      </c>
      <c r="O3" s="53">
        <v>-30</v>
      </c>
      <c r="P3" s="53">
        <v>0</v>
      </c>
      <c r="Q3" s="53">
        <v>0</v>
      </c>
      <c r="R3" s="53">
        <v>-2.7</v>
      </c>
      <c r="S3" s="72">
        <v>0</v>
      </c>
      <c r="T3" t="s">
        <v>561</v>
      </c>
      <c r="U3" s="73">
        <v>-42.7</v>
      </c>
      <c r="V3" s="74">
        <v>9.61</v>
      </c>
      <c r="W3">
        <v>-10</v>
      </c>
      <c r="X3">
        <v>-30</v>
      </c>
      <c r="Y3">
        <v>0</v>
      </c>
      <c r="Z3">
        <v>-2.7</v>
      </c>
      <c r="AA3">
        <v>9.61</v>
      </c>
      <c r="AB3">
        <v>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9.61</v>
      </c>
      <c r="L4" s="46">
        <v>0</v>
      </c>
      <c r="M4" s="74">
        <v>0</v>
      </c>
      <c r="N4" s="73">
        <v>-22</v>
      </c>
      <c r="O4" s="46">
        <v>-35</v>
      </c>
      <c r="P4" s="46">
        <v>-10</v>
      </c>
      <c r="Q4" s="46">
        <v>0</v>
      </c>
      <c r="R4" s="46">
        <v>-3</v>
      </c>
      <c r="S4" s="74">
        <v>0</v>
      </c>
      <c r="T4" t="s">
        <v>561</v>
      </c>
      <c r="U4" s="73">
        <v>-70</v>
      </c>
      <c r="V4" s="74">
        <v>9.61</v>
      </c>
      <c r="W4">
        <v>-22</v>
      </c>
      <c r="X4">
        <v>-35</v>
      </c>
      <c r="Y4">
        <v>0</v>
      </c>
      <c r="Z4">
        <v>-3</v>
      </c>
      <c r="AA4">
        <v>9.61</v>
      </c>
      <c r="AB4">
        <v>-10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9.61</v>
      </c>
      <c r="L5" s="46">
        <v>0</v>
      </c>
      <c r="M5" s="74">
        <v>0</v>
      </c>
      <c r="N5" s="73">
        <v>-33</v>
      </c>
      <c r="O5" s="46">
        <v>-45</v>
      </c>
      <c r="P5" s="46">
        <v>-15</v>
      </c>
      <c r="Q5" s="46">
        <v>0</v>
      </c>
      <c r="R5" s="46">
        <v>-3.3</v>
      </c>
      <c r="S5" s="74">
        <v>0</v>
      </c>
      <c r="U5" s="73">
        <v>-96.3</v>
      </c>
      <c r="V5" s="74">
        <v>9.61</v>
      </c>
      <c r="W5">
        <v>-33</v>
      </c>
      <c r="X5">
        <v>-45</v>
      </c>
      <c r="Y5">
        <v>0</v>
      </c>
      <c r="Z5">
        <v>-3.3</v>
      </c>
      <c r="AA5">
        <v>9.61</v>
      </c>
      <c r="AB5">
        <v>-15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9.61</v>
      </c>
      <c r="L6" s="46">
        <v>0</v>
      </c>
      <c r="M6" s="74">
        <v>0</v>
      </c>
      <c r="N6" s="73">
        <v>-49</v>
      </c>
      <c r="O6" s="46">
        <v>-55</v>
      </c>
      <c r="P6" s="46">
        <v>-10</v>
      </c>
      <c r="Q6" s="46">
        <v>0</v>
      </c>
      <c r="R6" s="46">
        <v>-3.3</v>
      </c>
      <c r="S6" s="74">
        <v>0</v>
      </c>
      <c r="U6" s="73">
        <v>-117.3</v>
      </c>
      <c r="V6" s="74">
        <v>9.61</v>
      </c>
      <c r="W6">
        <v>-49</v>
      </c>
      <c r="X6">
        <v>-55</v>
      </c>
      <c r="Y6">
        <v>0</v>
      </c>
      <c r="Z6">
        <v>-3.3</v>
      </c>
      <c r="AA6">
        <v>9.61</v>
      </c>
      <c r="AB6">
        <v>-10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9.61</v>
      </c>
      <c r="L7" s="46">
        <v>0</v>
      </c>
      <c r="M7" s="74">
        <v>0</v>
      </c>
      <c r="N7" s="73">
        <v>0</v>
      </c>
      <c r="O7" s="46">
        <v>-65</v>
      </c>
      <c r="P7" s="46">
        <v>-25</v>
      </c>
      <c r="Q7" s="46">
        <v>0</v>
      </c>
      <c r="R7" s="46">
        <v>-3.3</v>
      </c>
      <c r="S7" s="74">
        <v>0</v>
      </c>
      <c r="U7" s="73">
        <v>-93.3</v>
      </c>
      <c r="V7" s="74">
        <v>9.61</v>
      </c>
      <c r="W7">
        <v>0</v>
      </c>
      <c r="X7">
        <v>-65</v>
      </c>
      <c r="Y7">
        <v>0</v>
      </c>
      <c r="Z7">
        <v>-3.3</v>
      </c>
      <c r="AA7">
        <v>9.61</v>
      </c>
      <c r="AB7">
        <v>-25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9.61</v>
      </c>
      <c r="L8" s="46">
        <v>0</v>
      </c>
      <c r="M8" s="74">
        <v>0</v>
      </c>
      <c r="N8" s="73">
        <v>0</v>
      </c>
      <c r="O8" s="46">
        <v>-65</v>
      </c>
      <c r="P8" s="46">
        <v>-25</v>
      </c>
      <c r="Q8" s="46">
        <v>0</v>
      </c>
      <c r="R8" s="46">
        <v>-3.3</v>
      </c>
      <c r="S8" s="74">
        <v>0</v>
      </c>
      <c r="U8" s="73">
        <v>-93.3</v>
      </c>
      <c r="V8" s="74">
        <v>9.61</v>
      </c>
      <c r="W8">
        <v>0</v>
      </c>
      <c r="X8">
        <v>-65</v>
      </c>
      <c r="Y8">
        <v>0</v>
      </c>
      <c r="Z8">
        <v>-3.3</v>
      </c>
      <c r="AA8">
        <v>9.61</v>
      </c>
      <c r="AB8">
        <v>-25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9.61</v>
      </c>
      <c r="L9" s="46">
        <v>0</v>
      </c>
      <c r="M9" s="74">
        <v>0</v>
      </c>
      <c r="N9" s="73">
        <v>-6</v>
      </c>
      <c r="O9" s="46">
        <v>-75</v>
      </c>
      <c r="P9" s="46">
        <v>-40</v>
      </c>
      <c r="Q9" s="46">
        <v>0</v>
      </c>
      <c r="R9" s="46">
        <v>-3.4</v>
      </c>
      <c r="S9" s="74">
        <v>0</v>
      </c>
      <c r="U9" s="73">
        <v>-124.4</v>
      </c>
      <c r="V9" s="74">
        <v>9.61</v>
      </c>
      <c r="W9">
        <v>-6</v>
      </c>
      <c r="X9">
        <v>-75</v>
      </c>
      <c r="Y9">
        <v>0</v>
      </c>
      <c r="Z9">
        <v>-3.4</v>
      </c>
      <c r="AA9">
        <v>9.61</v>
      </c>
      <c r="AB9">
        <v>-40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9.61</v>
      </c>
      <c r="L10" s="46">
        <v>0</v>
      </c>
      <c r="M10" s="74">
        <v>0</v>
      </c>
      <c r="N10" s="73">
        <v>-34</v>
      </c>
      <c r="O10" s="46">
        <v>-80</v>
      </c>
      <c r="P10" s="46">
        <v>-40</v>
      </c>
      <c r="Q10" s="46">
        <v>0</v>
      </c>
      <c r="R10" s="46">
        <v>-3.4</v>
      </c>
      <c r="S10" s="74">
        <v>0</v>
      </c>
      <c r="U10" s="73">
        <v>-157.4</v>
      </c>
      <c r="V10" s="74">
        <v>9.61</v>
      </c>
      <c r="W10">
        <v>-34</v>
      </c>
      <c r="X10">
        <v>-80</v>
      </c>
      <c r="Y10">
        <v>0</v>
      </c>
      <c r="Z10">
        <v>-3.4</v>
      </c>
      <c r="AA10">
        <v>9.61</v>
      </c>
      <c r="AB10">
        <v>-40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9.61</v>
      </c>
      <c r="L11" s="46">
        <v>0</v>
      </c>
      <c r="M11" s="74">
        <v>0</v>
      </c>
      <c r="N11" s="73">
        <v>-41</v>
      </c>
      <c r="O11" s="46">
        <v>-84</v>
      </c>
      <c r="P11" s="46">
        <v>-40</v>
      </c>
      <c r="Q11" s="46">
        <v>0</v>
      </c>
      <c r="R11" s="46">
        <v>-3.4</v>
      </c>
      <c r="S11" s="74">
        <v>0</v>
      </c>
      <c r="U11" s="73">
        <v>-168.4</v>
      </c>
      <c r="V11" s="74">
        <v>9.61</v>
      </c>
      <c r="W11">
        <v>-41</v>
      </c>
      <c r="X11">
        <v>-84</v>
      </c>
      <c r="Y11">
        <v>0</v>
      </c>
      <c r="Z11">
        <v>-3.4</v>
      </c>
      <c r="AA11">
        <v>9.61</v>
      </c>
      <c r="AB11">
        <v>-40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9.61</v>
      </c>
      <c r="L12" s="46">
        <v>0</v>
      </c>
      <c r="M12" s="74">
        <v>0</v>
      </c>
      <c r="N12" s="73">
        <v>-37</v>
      </c>
      <c r="O12" s="46">
        <v>-84</v>
      </c>
      <c r="P12" s="46">
        <v>-45</v>
      </c>
      <c r="Q12" s="46">
        <v>0</v>
      </c>
      <c r="R12" s="46">
        <v>-3.4</v>
      </c>
      <c r="S12" s="74">
        <v>0</v>
      </c>
      <c r="U12" s="73">
        <v>-169.4</v>
      </c>
      <c r="V12" s="74">
        <v>9.61</v>
      </c>
      <c r="W12">
        <v>-37</v>
      </c>
      <c r="X12">
        <v>-84</v>
      </c>
      <c r="Y12">
        <v>0</v>
      </c>
      <c r="Z12">
        <v>-3.4</v>
      </c>
      <c r="AA12">
        <v>9.61</v>
      </c>
      <c r="AB12">
        <v>-45</v>
      </c>
    </row>
    <row r="13" spans="1:28">
      <c r="G13" t="s">
        <v>55</v>
      </c>
      <c r="H13" s="73">
        <v>9.61</v>
      </c>
      <c r="I13" s="46">
        <v>0</v>
      </c>
      <c r="J13" s="46">
        <v>0</v>
      </c>
      <c r="K13" s="46">
        <v>9.6199999999999992</v>
      </c>
      <c r="L13" s="46">
        <v>0</v>
      </c>
      <c r="M13" s="74">
        <v>0</v>
      </c>
      <c r="N13" s="73">
        <v>0</v>
      </c>
      <c r="O13" s="46">
        <v>-89</v>
      </c>
      <c r="P13" s="46">
        <v>-45</v>
      </c>
      <c r="Q13" s="46">
        <v>0</v>
      </c>
      <c r="R13" s="46">
        <v>-3.4</v>
      </c>
      <c r="S13" s="74">
        <v>0</v>
      </c>
      <c r="U13" s="73">
        <v>-137.4</v>
      </c>
      <c r="V13" s="74">
        <v>19.23</v>
      </c>
      <c r="W13">
        <v>9.61</v>
      </c>
      <c r="X13">
        <v>-89</v>
      </c>
      <c r="Y13">
        <v>0</v>
      </c>
      <c r="Z13">
        <v>-3.4</v>
      </c>
      <c r="AA13">
        <v>9.6199999999999992</v>
      </c>
      <c r="AB13">
        <v>-45</v>
      </c>
    </row>
    <row r="14" spans="1:28">
      <c r="G14" t="s">
        <v>56</v>
      </c>
      <c r="H14" s="73">
        <v>8.65</v>
      </c>
      <c r="I14" s="46">
        <v>0</v>
      </c>
      <c r="J14" s="46">
        <v>0</v>
      </c>
      <c r="K14" s="46">
        <v>9.61</v>
      </c>
      <c r="L14" s="46">
        <v>0</v>
      </c>
      <c r="M14" s="74">
        <v>0</v>
      </c>
      <c r="N14" s="73">
        <v>0</v>
      </c>
      <c r="O14" s="46">
        <v>-87</v>
      </c>
      <c r="P14" s="46">
        <v>-45</v>
      </c>
      <c r="Q14" s="46">
        <v>0</v>
      </c>
      <c r="R14" s="46">
        <v>-3.5</v>
      </c>
      <c r="S14" s="74">
        <v>0</v>
      </c>
      <c r="U14" s="73">
        <v>-135.5</v>
      </c>
      <c r="V14" s="74">
        <v>18.260000000000002</v>
      </c>
      <c r="W14">
        <v>8.65</v>
      </c>
      <c r="X14">
        <v>-87</v>
      </c>
      <c r="Y14">
        <v>0</v>
      </c>
      <c r="Z14">
        <v>-3.5</v>
      </c>
      <c r="AA14">
        <v>9.61</v>
      </c>
      <c r="AB14">
        <v>-45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9.61</v>
      </c>
      <c r="L15" s="46">
        <v>0</v>
      </c>
      <c r="M15" s="74">
        <v>0</v>
      </c>
      <c r="N15" s="73">
        <v>0</v>
      </c>
      <c r="O15" s="46">
        <v>-94</v>
      </c>
      <c r="P15" s="46">
        <v>-55</v>
      </c>
      <c r="Q15" s="46">
        <v>0</v>
      </c>
      <c r="R15" s="46">
        <v>-3.5</v>
      </c>
      <c r="S15" s="74">
        <v>0</v>
      </c>
      <c r="U15" s="73">
        <v>-152.5</v>
      </c>
      <c r="V15" s="74">
        <v>9.61</v>
      </c>
      <c r="W15">
        <v>0</v>
      </c>
      <c r="X15">
        <v>-94</v>
      </c>
      <c r="Y15">
        <v>0</v>
      </c>
      <c r="Z15">
        <v>-3.5</v>
      </c>
      <c r="AA15">
        <v>9.61</v>
      </c>
      <c r="AB15">
        <v>-55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9.61</v>
      </c>
      <c r="L16" s="46">
        <v>0</v>
      </c>
      <c r="M16" s="74">
        <v>0</v>
      </c>
      <c r="N16" s="73">
        <v>0</v>
      </c>
      <c r="O16" s="46">
        <v>-92</v>
      </c>
      <c r="P16" s="46">
        <v>-55</v>
      </c>
      <c r="Q16" s="46">
        <v>0</v>
      </c>
      <c r="R16" s="46">
        <v>-3.5</v>
      </c>
      <c r="S16" s="74">
        <v>0</v>
      </c>
      <c r="U16" s="73">
        <v>-150.5</v>
      </c>
      <c r="V16" s="74">
        <v>9.61</v>
      </c>
      <c r="W16">
        <v>0</v>
      </c>
      <c r="X16">
        <v>-92</v>
      </c>
      <c r="Y16">
        <v>0</v>
      </c>
      <c r="Z16">
        <v>-3.5</v>
      </c>
      <c r="AA16">
        <v>9.61</v>
      </c>
      <c r="AB16">
        <v>-55</v>
      </c>
    </row>
    <row r="17" spans="7:28">
      <c r="G17" t="s">
        <v>59</v>
      </c>
      <c r="H17" s="73">
        <v>20.190000000000001</v>
      </c>
      <c r="I17" s="46">
        <v>0</v>
      </c>
      <c r="J17" s="46">
        <v>0</v>
      </c>
      <c r="K17" s="46">
        <v>9.61</v>
      </c>
      <c r="L17" s="46">
        <v>0</v>
      </c>
      <c r="M17" s="74">
        <v>0</v>
      </c>
      <c r="N17" s="73">
        <v>0</v>
      </c>
      <c r="O17" s="46">
        <v>-86</v>
      </c>
      <c r="P17" s="46">
        <v>0</v>
      </c>
      <c r="Q17" s="46">
        <v>0</v>
      </c>
      <c r="R17" s="46">
        <v>-3.5</v>
      </c>
      <c r="S17" s="74">
        <v>0</v>
      </c>
      <c r="U17" s="73">
        <v>-89.5</v>
      </c>
      <c r="V17" s="74">
        <v>29.8</v>
      </c>
      <c r="W17">
        <v>20.190000000000001</v>
      </c>
      <c r="X17">
        <v>-86</v>
      </c>
      <c r="Y17">
        <v>0</v>
      </c>
      <c r="Z17">
        <v>-3.5</v>
      </c>
      <c r="AA17">
        <v>9.61</v>
      </c>
      <c r="AB17">
        <v>0</v>
      </c>
    </row>
    <row r="18" spans="7:28">
      <c r="G18" t="s">
        <v>60</v>
      </c>
      <c r="H18" s="73">
        <v>18.27</v>
      </c>
      <c r="I18" s="46">
        <v>0</v>
      </c>
      <c r="J18" s="46">
        <v>0</v>
      </c>
      <c r="K18" s="46">
        <v>9.61</v>
      </c>
      <c r="L18" s="46">
        <v>0</v>
      </c>
      <c r="M18" s="74">
        <v>0</v>
      </c>
      <c r="N18" s="73">
        <v>0</v>
      </c>
      <c r="O18" s="46">
        <v>-86</v>
      </c>
      <c r="P18" s="46">
        <v>0</v>
      </c>
      <c r="Q18" s="46">
        <v>0</v>
      </c>
      <c r="R18" s="46">
        <v>-3.1</v>
      </c>
      <c r="S18" s="74">
        <v>0</v>
      </c>
      <c r="U18" s="73">
        <v>-89.1</v>
      </c>
      <c r="V18" s="74">
        <v>27.88</v>
      </c>
      <c r="W18">
        <v>18.27</v>
      </c>
      <c r="X18">
        <v>-86</v>
      </c>
      <c r="Y18">
        <v>0</v>
      </c>
      <c r="Z18">
        <v>-3.1</v>
      </c>
      <c r="AA18">
        <v>9.61</v>
      </c>
      <c r="AB18">
        <v>0</v>
      </c>
    </row>
    <row r="19" spans="7:28">
      <c r="G19" t="s">
        <v>61</v>
      </c>
      <c r="H19" s="73">
        <v>15.38</v>
      </c>
      <c r="I19" s="46">
        <v>0</v>
      </c>
      <c r="J19" s="46">
        <v>0</v>
      </c>
      <c r="K19" s="46">
        <v>9.61</v>
      </c>
      <c r="L19" s="46">
        <v>0</v>
      </c>
      <c r="M19" s="74">
        <v>0</v>
      </c>
      <c r="N19" s="73">
        <v>0</v>
      </c>
      <c r="O19" s="46">
        <v>-79</v>
      </c>
      <c r="P19" s="46">
        <v>-40</v>
      </c>
      <c r="Q19" s="46">
        <v>0</v>
      </c>
      <c r="R19" s="46">
        <v>-3</v>
      </c>
      <c r="S19" s="74">
        <v>0</v>
      </c>
      <c r="U19" s="73">
        <v>-122</v>
      </c>
      <c r="V19" s="74">
        <v>24.99</v>
      </c>
      <c r="W19">
        <v>15.38</v>
      </c>
      <c r="X19">
        <v>-79</v>
      </c>
      <c r="Y19">
        <v>0</v>
      </c>
      <c r="Z19">
        <v>-3</v>
      </c>
      <c r="AA19">
        <v>9.61</v>
      </c>
      <c r="AB19">
        <v>-40</v>
      </c>
    </row>
    <row r="20" spans="7:28">
      <c r="G20" t="s">
        <v>62</v>
      </c>
      <c r="H20" s="73">
        <v>17.309999999999999</v>
      </c>
      <c r="I20" s="46">
        <v>0</v>
      </c>
      <c r="J20" s="46">
        <v>0</v>
      </c>
      <c r="K20" s="46">
        <v>9.61</v>
      </c>
      <c r="L20" s="46">
        <v>0</v>
      </c>
      <c r="M20" s="74">
        <v>0</v>
      </c>
      <c r="N20" s="73">
        <v>0</v>
      </c>
      <c r="O20" s="46">
        <v>-77</v>
      </c>
      <c r="P20" s="46">
        <v>-40</v>
      </c>
      <c r="Q20" s="46">
        <v>0</v>
      </c>
      <c r="R20" s="46">
        <v>-2.2000000000000002</v>
      </c>
      <c r="S20" s="74">
        <v>0</v>
      </c>
      <c r="U20" s="73">
        <v>-119.2</v>
      </c>
      <c r="V20" s="74">
        <v>26.92</v>
      </c>
      <c r="W20">
        <v>17.309999999999999</v>
      </c>
      <c r="X20">
        <v>-77</v>
      </c>
      <c r="Y20">
        <v>0</v>
      </c>
      <c r="Z20">
        <v>-2.2000000000000002</v>
      </c>
      <c r="AA20">
        <v>9.61</v>
      </c>
      <c r="AB20">
        <v>-40</v>
      </c>
    </row>
    <row r="21" spans="7:28">
      <c r="G21" t="s">
        <v>63</v>
      </c>
      <c r="H21" s="73">
        <v>5.77</v>
      </c>
      <c r="I21" s="46">
        <v>0</v>
      </c>
      <c r="J21" s="46">
        <v>0</v>
      </c>
      <c r="K21" s="46">
        <v>9.61</v>
      </c>
      <c r="L21" s="46">
        <v>0</v>
      </c>
      <c r="M21" s="74">
        <v>0</v>
      </c>
      <c r="N21" s="73">
        <v>0</v>
      </c>
      <c r="O21" s="46">
        <v>-67</v>
      </c>
      <c r="P21" s="46">
        <v>-40</v>
      </c>
      <c r="Q21" s="46">
        <v>0</v>
      </c>
      <c r="R21" s="46">
        <v>-2.2000000000000002</v>
      </c>
      <c r="S21" s="74">
        <v>0</v>
      </c>
      <c r="U21" s="73">
        <v>-109.2</v>
      </c>
      <c r="V21" s="74">
        <v>15.38</v>
      </c>
      <c r="W21">
        <v>5.77</v>
      </c>
      <c r="X21">
        <v>-67</v>
      </c>
      <c r="Y21">
        <v>0</v>
      </c>
      <c r="Z21">
        <v>-2.2000000000000002</v>
      </c>
      <c r="AA21">
        <v>9.61</v>
      </c>
      <c r="AB21">
        <v>-40</v>
      </c>
    </row>
    <row r="22" spans="7:28">
      <c r="G22" t="s">
        <v>64</v>
      </c>
      <c r="H22" s="73">
        <v>17.309999999999999</v>
      </c>
      <c r="I22" s="46">
        <v>0</v>
      </c>
      <c r="J22" s="46">
        <v>0</v>
      </c>
      <c r="K22" s="46">
        <v>9.61</v>
      </c>
      <c r="L22" s="46">
        <v>0</v>
      </c>
      <c r="M22" s="74">
        <v>0</v>
      </c>
      <c r="N22" s="73">
        <v>0</v>
      </c>
      <c r="O22" s="46">
        <v>-59</v>
      </c>
      <c r="P22" s="46">
        <v>-40</v>
      </c>
      <c r="Q22" s="46">
        <v>0</v>
      </c>
      <c r="R22" s="46">
        <v>-0.3</v>
      </c>
      <c r="S22" s="74">
        <v>0</v>
      </c>
      <c r="U22" s="73">
        <v>-99.3</v>
      </c>
      <c r="V22" s="74">
        <v>26.92</v>
      </c>
      <c r="W22">
        <v>17.309999999999999</v>
      </c>
      <c r="X22">
        <v>-59</v>
      </c>
      <c r="Y22">
        <v>0</v>
      </c>
      <c r="Z22">
        <v>-0.3</v>
      </c>
      <c r="AA22">
        <v>9.61</v>
      </c>
      <c r="AB22">
        <v>-40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9.61</v>
      </c>
      <c r="L23" s="46">
        <v>2.5</v>
      </c>
      <c r="M23" s="74">
        <v>0</v>
      </c>
      <c r="N23" s="73">
        <v>0</v>
      </c>
      <c r="O23" s="46">
        <v>-56</v>
      </c>
      <c r="P23" s="46">
        <v>-60</v>
      </c>
      <c r="Q23" s="46">
        <v>0</v>
      </c>
      <c r="R23" s="46">
        <v>0</v>
      </c>
      <c r="S23" s="74">
        <v>0</v>
      </c>
      <c r="U23" s="73">
        <v>-116</v>
      </c>
      <c r="V23" s="74">
        <v>12.11</v>
      </c>
      <c r="W23">
        <v>0</v>
      </c>
      <c r="X23">
        <v>-56</v>
      </c>
      <c r="Y23">
        <v>0</v>
      </c>
      <c r="Z23">
        <v>2.5</v>
      </c>
      <c r="AA23">
        <v>9.61</v>
      </c>
      <c r="AB23">
        <v>-60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9.6199999999999992</v>
      </c>
      <c r="L24" s="46">
        <v>4.6100000000000003</v>
      </c>
      <c r="M24" s="74">
        <v>0</v>
      </c>
      <c r="N24" s="73">
        <v>0</v>
      </c>
      <c r="O24" s="46">
        <v>-35</v>
      </c>
      <c r="P24" s="46">
        <v>-65</v>
      </c>
      <c r="Q24" s="46">
        <v>0</v>
      </c>
      <c r="R24" s="46">
        <v>0</v>
      </c>
      <c r="S24" s="74">
        <v>0</v>
      </c>
      <c r="U24" s="73">
        <v>-100</v>
      </c>
      <c r="V24" s="74">
        <v>14.23</v>
      </c>
      <c r="W24">
        <v>0</v>
      </c>
      <c r="X24">
        <v>-35</v>
      </c>
      <c r="Y24">
        <v>0</v>
      </c>
      <c r="Z24">
        <v>4.6100000000000003</v>
      </c>
      <c r="AA24">
        <v>9.6199999999999992</v>
      </c>
      <c r="AB24">
        <v>-65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9.61</v>
      </c>
      <c r="L25" s="46">
        <v>7.21</v>
      </c>
      <c r="M25" s="74">
        <v>0</v>
      </c>
      <c r="N25" s="73">
        <v>-20</v>
      </c>
      <c r="O25" s="46">
        <v>-56</v>
      </c>
      <c r="P25" s="46">
        <v>-60</v>
      </c>
      <c r="Q25" s="46">
        <v>0</v>
      </c>
      <c r="R25" s="46">
        <v>0</v>
      </c>
      <c r="S25" s="74">
        <v>0</v>
      </c>
      <c r="U25" s="73">
        <v>-136</v>
      </c>
      <c r="V25" s="74">
        <v>16.82</v>
      </c>
      <c r="W25">
        <v>-20</v>
      </c>
      <c r="X25">
        <v>-56</v>
      </c>
      <c r="Y25">
        <v>0</v>
      </c>
      <c r="Z25">
        <v>7.21</v>
      </c>
      <c r="AA25">
        <v>9.61</v>
      </c>
      <c r="AB25">
        <v>-60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9.61</v>
      </c>
      <c r="L26" s="46">
        <v>9.81</v>
      </c>
      <c r="M26" s="74">
        <v>0</v>
      </c>
      <c r="N26" s="73">
        <v>-17</v>
      </c>
      <c r="O26" s="46">
        <v>-62</v>
      </c>
      <c r="P26" s="46">
        <v>-25</v>
      </c>
      <c r="Q26" s="46">
        <v>0</v>
      </c>
      <c r="R26" s="46">
        <v>0</v>
      </c>
      <c r="S26" s="74">
        <v>0</v>
      </c>
      <c r="U26" s="73">
        <v>-104</v>
      </c>
      <c r="V26" s="74">
        <v>19.420000000000002</v>
      </c>
      <c r="W26">
        <v>-17</v>
      </c>
      <c r="X26">
        <v>-62</v>
      </c>
      <c r="Y26">
        <v>0</v>
      </c>
      <c r="Z26">
        <v>9.81</v>
      </c>
      <c r="AA26">
        <v>9.61</v>
      </c>
      <c r="AB26">
        <v>-25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9.61</v>
      </c>
      <c r="L27" s="46">
        <v>11.92</v>
      </c>
      <c r="M27" s="74">
        <v>0</v>
      </c>
      <c r="N27" s="73">
        <v>-28</v>
      </c>
      <c r="O27" s="46">
        <v>-15</v>
      </c>
      <c r="P27" s="46">
        <v>-20</v>
      </c>
      <c r="Q27" s="46">
        <v>0</v>
      </c>
      <c r="R27" s="46">
        <v>0</v>
      </c>
      <c r="S27" s="74">
        <v>0</v>
      </c>
      <c r="U27" s="73">
        <v>-63</v>
      </c>
      <c r="V27" s="74">
        <v>21.53</v>
      </c>
      <c r="W27">
        <v>-28</v>
      </c>
      <c r="X27">
        <v>-15</v>
      </c>
      <c r="Y27">
        <v>0</v>
      </c>
      <c r="Z27">
        <v>11.92</v>
      </c>
      <c r="AA27">
        <v>9.61</v>
      </c>
      <c r="AB27">
        <v>-20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9.61</v>
      </c>
      <c r="L28" s="46">
        <v>12.5</v>
      </c>
      <c r="M28" s="74">
        <v>0</v>
      </c>
      <c r="N28" s="73">
        <v>-25</v>
      </c>
      <c r="O28" s="46">
        <v>-10</v>
      </c>
      <c r="P28" s="46">
        <v>-25</v>
      </c>
      <c r="Q28" s="46">
        <v>0</v>
      </c>
      <c r="R28" s="46">
        <v>0</v>
      </c>
      <c r="S28" s="74">
        <v>0</v>
      </c>
      <c r="U28" s="73">
        <v>-60</v>
      </c>
      <c r="V28" s="74">
        <v>22.11</v>
      </c>
      <c r="W28">
        <v>-25</v>
      </c>
      <c r="X28">
        <v>-10</v>
      </c>
      <c r="Y28">
        <v>0</v>
      </c>
      <c r="Z28">
        <v>12.5</v>
      </c>
      <c r="AA28">
        <v>9.61</v>
      </c>
      <c r="AB28">
        <v>-25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9.61</v>
      </c>
      <c r="L29" s="46">
        <v>14.04</v>
      </c>
      <c r="M29" s="74">
        <v>0</v>
      </c>
      <c r="N29" s="73">
        <v>-29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-29</v>
      </c>
      <c r="V29" s="74">
        <v>23.65</v>
      </c>
      <c r="W29">
        <v>-29</v>
      </c>
      <c r="X29">
        <v>0</v>
      </c>
      <c r="Y29">
        <v>0</v>
      </c>
      <c r="Z29">
        <v>14.04</v>
      </c>
      <c r="AA29">
        <v>9.61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4.8099999999999996</v>
      </c>
      <c r="K30" s="46">
        <v>9.61</v>
      </c>
      <c r="L30" s="46">
        <v>14.03</v>
      </c>
      <c r="M30" s="74">
        <v>0</v>
      </c>
      <c r="N30" s="73">
        <v>-36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-36</v>
      </c>
      <c r="V30" s="74">
        <v>28.45</v>
      </c>
      <c r="W30">
        <v>-36</v>
      </c>
      <c r="X30">
        <v>0</v>
      </c>
      <c r="Y30">
        <v>0</v>
      </c>
      <c r="Z30">
        <v>14.03</v>
      </c>
      <c r="AA30">
        <v>9.61</v>
      </c>
      <c r="AB30">
        <v>4.8099999999999996</v>
      </c>
    </row>
    <row r="31" spans="7:28">
      <c r="G31" t="s">
        <v>73</v>
      </c>
      <c r="H31" s="73">
        <v>0</v>
      </c>
      <c r="I31" s="46">
        <v>0</v>
      </c>
      <c r="J31" s="46">
        <v>9.61</v>
      </c>
      <c r="K31" s="46">
        <v>9.61</v>
      </c>
      <c r="L31" s="46">
        <v>14.43</v>
      </c>
      <c r="M31" s="74">
        <v>0</v>
      </c>
      <c r="N31" s="73">
        <v>-12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-12</v>
      </c>
      <c r="V31" s="74">
        <v>33.65</v>
      </c>
      <c r="W31">
        <v>-12</v>
      </c>
      <c r="X31">
        <v>0</v>
      </c>
      <c r="Y31">
        <v>0</v>
      </c>
      <c r="Z31">
        <v>14.43</v>
      </c>
      <c r="AA31">
        <v>9.61</v>
      </c>
      <c r="AB31">
        <v>9.61</v>
      </c>
    </row>
    <row r="32" spans="7:28">
      <c r="G32" t="s">
        <v>74</v>
      </c>
      <c r="H32" s="73">
        <v>0</v>
      </c>
      <c r="I32" s="46">
        <v>0</v>
      </c>
      <c r="J32" s="46">
        <v>19.23</v>
      </c>
      <c r="K32" s="46">
        <v>9.61</v>
      </c>
      <c r="L32" s="46">
        <v>14.42</v>
      </c>
      <c r="M32" s="74">
        <v>0</v>
      </c>
      <c r="N32" s="73">
        <v>-11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-11</v>
      </c>
      <c r="V32" s="74">
        <v>43.26</v>
      </c>
      <c r="W32">
        <v>-11</v>
      </c>
      <c r="X32">
        <v>0</v>
      </c>
      <c r="Y32">
        <v>0</v>
      </c>
      <c r="Z32">
        <v>14.42</v>
      </c>
      <c r="AA32">
        <v>9.61</v>
      </c>
      <c r="AB32">
        <v>19.23</v>
      </c>
    </row>
    <row r="33" spans="7:28">
      <c r="G33" t="s">
        <v>75</v>
      </c>
      <c r="H33" s="73">
        <v>21.15</v>
      </c>
      <c r="I33" s="46">
        <v>0</v>
      </c>
      <c r="J33" s="46">
        <v>0</v>
      </c>
      <c r="K33" s="46">
        <v>9.61</v>
      </c>
      <c r="L33" s="46">
        <v>14.13</v>
      </c>
      <c r="M33" s="74">
        <v>0</v>
      </c>
      <c r="N33" s="73">
        <v>0</v>
      </c>
      <c r="O33" s="46">
        <v>0</v>
      </c>
      <c r="P33" s="46">
        <v>-5</v>
      </c>
      <c r="Q33" s="46">
        <v>0</v>
      </c>
      <c r="R33" s="46">
        <v>0</v>
      </c>
      <c r="S33" s="74">
        <v>0</v>
      </c>
      <c r="U33" s="73">
        <v>-5</v>
      </c>
      <c r="V33" s="74">
        <v>44.89</v>
      </c>
      <c r="W33">
        <v>21.15</v>
      </c>
      <c r="X33">
        <v>0</v>
      </c>
      <c r="Y33">
        <v>0</v>
      </c>
      <c r="Z33">
        <v>14.13</v>
      </c>
      <c r="AA33">
        <v>9.61</v>
      </c>
      <c r="AB33">
        <v>-5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9.61</v>
      </c>
      <c r="L34" s="46">
        <v>12.98</v>
      </c>
      <c r="M34" s="74">
        <v>0</v>
      </c>
      <c r="N34" s="73">
        <v>0</v>
      </c>
      <c r="O34" s="46">
        <v>0</v>
      </c>
      <c r="P34" s="46">
        <v>-15</v>
      </c>
      <c r="Q34" s="46">
        <v>0</v>
      </c>
      <c r="R34" s="46">
        <v>0</v>
      </c>
      <c r="S34" s="74">
        <v>0</v>
      </c>
      <c r="U34" s="73">
        <v>-15</v>
      </c>
      <c r="V34" s="74">
        <v>22.59</v>
      </c>
      <c r="W34">
        <v>0</v>
      </c>
      <c r="X34">
        <v>0</v>
      </c>
      <c r="Y34">
        <v>0</v>
      </c>
      <c r="Z34">
        <v>12.98</v>
      </c>
      <c r="AA34">
        <v>9.61</v>
      </c>
      <c r="AB34">
        <v>-15</v>
      </c>
    </row>
    <row r="35" spans="7:28">
      <c r="G35" t="s">
        <v>77</v>
      </c>
      <c r="H35" s="73">
        <v>0</v>
      </c>
      <c r="I35" s="46">
        <v>0</v>
      </c>
      <c r="J35" s="46">
        <v>24.03</v>
      </c>
      <c r="K35" s="46">
        <v>9.61</v>
      </c>
      <c r="L35" s="46">
        <v>12.98</v>
      </c>
      <c r="M35" s="74">
        <v>0</v>
      </c>
      <c r="N35" s="73">
        <v>-15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-15</v>
      </c>
      <c r="V35" s="74">
        <v>46.62</v>
      </c>
      <c r="W35">
        <v>-15</v>
      </c>
      <c r="X35">
        <v>0</v>
      </c>
      <c r="Y35">
        <v>0</v>
      </c>
      <c r="Z35">
        <v>12.98</v>
      </c>
      <c r="AA35">
        <v>9.61</v>
      </c>
      <c r="AB35">
        <v>24.03</v>
      </c>
    </row>
    <row r="36" spans="7:28">
      <c r="G36" t="s">
        <v>78</v>
      </c>
      <c r="H36" s="73">
        <v>0</v>
      </c>
      <c r="I36" s="46">
        <v>0</v>
      </c>
      <c r="J36" s="46">
        <v>33.65</v>
      </c>
      <c r="K36" s="46">
        <v>9.61</v>
      </c>
      <c r="L36" s="46">
        <v>11.73</v>
      </c>
      <c r="M36" s="74">
        <v>0</v>
      </c>
      <c r="N36" s="73">
        <v>-5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-5</v>
      </c>
      <c r="V36" s="74">
        <v>54.99</v>
      </c>
      <c r="W36">
        <v>-5</v>
      </c>
      <c r="X36">
        <v>0</v>
      </c>
      <c r="Y36">
        <v>0</v>
      </c>
      <c r="Z36">
        <v>11.73</v>
      </c>
      <c r="AA36">
        <v>9.61</v>
      </c>
      <c r="AB36">
        <v>33.65</v>
      </c>
    </row>
    <row r="37" spans="7:28">
      <c r="G37" t="s">
        <v>79</v>
      </c>
      <c r="H37" s="73">
        <v>7.69</v>
      </c>
      <c r="I37" s="46">
        <v>0</v>
      </c>
      <c r="J37" s="46">
        <v>38.46</v>
      </c>
      <c r="K37" s="46">
        <v>9.61</v>
      </c>
      <c r="L37" s="46">
        <v>10.38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66.14</v>
      </c>
      <c r="W37">
        <v>7.69</v>
      </c>
      <c r="X37">
        <v>0</v>
      </c>
      <c r="Y37">
        <v>0</v>
      </c>
      <c r="Z37">
        <v>10.38</v>
      </c>
      <c r="AA37">
        <v>9.61</v>
      </c>
      <c r="AB37">
        <v>38.46</v>
      </c>
    </row>
    <row r="38" spans="7:28">
      <c r="G38" t="s">
        <v>80</v>
      </c>
      <c r="H38" s="73">
        <v>7.69</v>
      </c>
      <c r="I38" s="46">
        <v>0</v>
      </c>
      <c r="J38" s="46">
        <v>43.26</v>
      </c>
      <c r="K38" s="46">
        <v>9.61</v>
      </c>
      <c r="L38" s="46">
        <v>10.19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70.75</v>
      </c>
      <c r="W38">
        <v>7.69</v>
      </c>
      <c r="X38">
        <v>0</v>
      </c>
      <c r="Y38">
        <v>0</v>
      </c>
      <c r="Z38">
        <v>10.19</v>
      </c>
      <c r="AA38">
        <v>9.61</v>
      </c>
      <c r="AB38">
        <v>43.26</v>
      </c>
    </row>
    <row r="39" spans="7:28">
      <c r="G39" t="s">
        <v>81</v>
      </c>
      <c r="H39" s="73">
        <v>0</v>
      </c>
      <c r="I39" s="46">
        <v>0</v>
      </c>
      <c r="J39" s="46">
        <v>19.23</v>
      </c>
      <c r="K39" s="46">
        <v>9.61</v>
      </c>
      <c r="L39" s="46">
        <v>9.1300000000000008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37.97</v>
      </c>
      <c r="W39">
        <v>0</v>
      </c>
      <c r="X39">
        <v>0</v>
      </c>
      <c r="Y39">
        <v>0</v>
      </c>
      <c r="Z39">
        <v>9.1300000000000008</v>
      </c>
      <c r="AA39">
        <v>9.61</v>
      </c>
      <c r="AB39">
        <v>19.23</v>
      </c>
    </row>
    <row r="40" spans="7:28">
      <c r="G40" t="s">
        <v>82</v>
      </c>
      <c r="H40" s="73">
        <v>0</v>
      </c>
      <c r="I40" s="46">
        <v>0</v>
      </c>
      <c r="J40" s="46">
        <v>19.23</v>
      </c>
      <c r="K40" s="46">
        <v>9.61</v>
      </c>
      <c r="L40" s="46">
        <v>8.84</v>
      </c>
      <c r="M40" s="74">
        <v>0</v>
      </c>
      <c r="N40" s="73">
        <v>0</v>
      </c>
      <c r="O40" s="46">
        <v>-14</v>
      </c>
      <c r="P40" s="46">
        <v>0</v>
      </c>
      <c r="Q40" s="46">
        <v>0</v>
      </c>
      <c r="R40" s="46">
        <v>0</v>
      </c>
      <c r="S40" s="74">
        <v>0</v>
      </c>
      <c r="U40" s="73">
        <v>-14</v>
      </c>
      <c r="V40" s="74">
        <v>37.68</v>
      </c>
      <c r="W40">
        <v>0</v>
      </c>
      <c r="X40">
        <v>-14</v>
      </c>
      <c r="Y40">
        <v>0</v>
      </c>
      <c r="Z40">
        <v>8.84</v>
      </c>
      <c r="AA40">
        <v>9.61</v>
      </c>
      <c r="AB40">
        <v>19.23</v>
      </c>
    </row>
    <row r="41" spans="7:28">
      <c r="G41" t="s">
        <v>83</v>
      </c>
      <c r="H41" s="73">
        <v>17.3</v>
      </c>
      <c r="I41" s="46">
        <v>0</v>
      </c>
      <c r="J41" s="46">
        <v>0</v>
      </c>
      <c r="K41" s="46">
        <v>9.61</v>
      </c>
      <c r="L41" s="46">
        <v>7.5</v>
      </c>
      <c r="M41" s="74">
        <v>0</v>
      </c>
      <c r="N41" s="73">
        <v>0</v>
      </c>
      <c r="O41" s="46">
        <v>-24</v>
      </c>
      <c r="P41" s="46">
        <v>0</v>
      </c>
      <c r="Q41" s="46">
        <v>0</v>
      </c>
      <c r="R41" s="46">
        <v>0</v>
      </c>
      <c r="S41" s="74">
        <v>0</v>
      </c>
      <c r="U41" s="73">
        <v>-24</v>
      </c>
      <c r="V41" s="74">
        <v>34.409999999999997</v>
      </c>
      <c r="W41">
        <v>17.3</v>
      </c>
      <c r="X41">
        <v>-24</v>
      </c>
      <c r="Y41">
        <v>0</v>
      </c>
      <c r="Z41">
        <v>7.5</v>
      </c>
      <c r="AA41">
        <v>9.61</v>
      </c>
      <c r="AB41">
        <v>0</v>
      </c>
    </row>
    <row r="42" spans="7:28">
      <c r="G42" t="s">
        <v>84</v>
      </c>
      <c r="H42" s="73">
        <v>14.42</v>
      </c>
      <c r="I42" s="46">
        <v>0</v>
      </c>
      <c r="J42" s="46">
        <v>0</v>
      </c>
      <c r="K42" s="46">
        <v>9.61</v>
      </c>
      <c r="L42" s="46">
        <v>7.31</v>
      </c>
      <c r="M42" s="74">
        <v>0</v>
      </c>
      <c r="N42" s="73">
        <v>0</v>
      </c>
      <c r="O42" s="46">
        <v>-33</v>
      </c>
      <c r="P42" s="46">
        <v>0</v>
      </c>
      <c r="Q42" s="46">
        <v>0</v>
      </c>
      <c r="R42" s="46">
        <v>0</v>
      </c>
      <c r="S42" s="74">
        <v>0</v>
      </c>
      <c r="U42" s="73">
        <v>-33</v>
      </c>
      <c r="V42" s="74">
        <v>31.34</v>
      </c>
      <c r="W42">
        <v>14.42</v>
      </c>
      <c r="X42">
        <v>-33</v>
      </c>
      <c r="Y42">
        <v>0</v>
      </c>
      <c r="Z42">
        <v>7.31</v>
      </c>
      <c r="AA42">
        <v>9.61</v>
      </c>
      <c r="AB42">
        <v>0</v>
      </c>
    </row>
    <row r="43" spans="7:28">
      <c r="G43" t="s">
        <v>85</v>
      </c>
      <c r="H43" s="73">
        <v>28.84</v>
      </c>
      <c r="I43" s="46">
        <v>0</v>
      </c>
      <c r="J43" s="46">
        <v>14.42</v>
      </c>
      <c r="K43" s="46">
        <v>9.61</v>
      </c>
      <c r="L43" s="46">
        <v>7.4</v>
      </c>
      <c r="M43" s="74">
        <v>0</v>
      </c>
      <c r="N43" s="73">
        <v>0</v>
      </c>
      <c r="O43" s="46">
        <v>-40</v>
      </c>
      <c r="P43" s="46">
        <v>0</v>
      </c>
      <c r="Q43" s="46">
        <v>0</v>
      </c>
      <c r="R43" s="46">
        <v>0</v>
      </c>
      <c r="S43" s="74">
        <v>0</v>
      </c>
      <c r="U43" s="73">
        <v>-40</v>
      </c>
      <c r="V43" s="74">
        <v>60.27</v>
      </c>
      <c r="W43">
        <v>28.84</v>
      </c>
      <c r="X43">
        <v>-40</v>
      </c>
      <c r="Y43">
        <v>0</v>
      </c>
      <c r="Z43">
        <v>7.4</v>
      </c>
      <c r="AA43">
        <v>9.61</v>
      </c>
      <c r="AB43">
        <v>14.42</v>
      </c>
    </row>
    <row r="44" spans="7:28">
      <c r="G44" t="s">
        <v>86</v>
      </c>
      <c r="H44" s="73">
        <v>35.57</v>
      </c>
      <c r="I44" s="46">
        <v>0</v>
      </c>
      <c r="J44" s="46">
        <v>9.61</v>
      </c>
      <c r="K44" s="46">
        <v>9.61</v>
      </c>
      <c r="L44" s="46">
        <v>6.73</v>
      </c>
      <c r="M44" s="74">
        <v>0</v>
      </c>
      <c r="N44" s="73">
        <v>0</v>
      </c>
      <c r="O44" s="46">
        <v>-46</v>
      </c>
      <c r="P44" s="46">
        <v>0</v>
      </c>
      <c r="Q44" s="46">
        <v>0</v>
      </c>
      <c r="R44" s="46">
        <v>0</v>
      </c>
      <c r="S44" s="74">
        <v>0</v>
      </c>
      <c r="U44" s="73">
        <v>-46</v>
      </c>
      <c r="V44" s="74">
        <v>61.52</v>
      </c>
      <c r="W44">
        <v>35.57</v>
      </c>
      <c r="X44">
        <v>-46</v>
      </c>
      <c r="Y44">
        <v>0</v>
      </c>
      <c r="Z44">
        <v>6.73</v>
      </c>
      <c r="AA44">
        <v>9.61</v>
      </c>
      <c r="AB44">
        <v>9.61</v>
      </c>
    </row>
    <row r="45" spans="7:28">
      <c r="G45" t="s">
        <v>87</v>
      </c>
      <c r="H45" s="73">
        <v>0</v>
      </c>
      <c r="I45" s="46">
        <v>0</v>
      </c>
      <c r="J45" s="46">
        <v>38.450000000000003</v>
      </c>
      <c r="K45" s="46">
        <v>9.61</v>
      </c>
      <c r="L45" s="46">
        <v>6.25</v>
      </c>
      <c r="M45" s="74">
        <v>0</v>
      </c>
      <c r="N45" s="73">
        <v>0</v>
      </c>
      <c r="O45" s="46">
        <v>-54</v>
      </c>
      <c r="P45" s="46">
        <v>0</v>
      </c>
      <c r="Q45" s="46">
        <v>0</v>
      </c>
      <c r="R45" s="46">
        <v>0</v>
      </c>
      <c r="S45" s="74">
        <v>0</v>
      </c>
      <c r="U45" s="73">
        <v>-54</v>
      </c>
      <c r="V45" s="74">
        <v>54.31</v>
      </c>
      <c r="W45">
        <v>0</v>
      </c>
      <c r="X45">
        <v>-54</v>
      </c>
      <c r="Y45">
        <v>0</v>
      </c>
      <c r="Z45">
        <v>6.25</v>
      </c>
      <c r="AA45">
        <v>9.61</v>
      </c>
      <c r="AB45">
        <v>38.450000000000003</v>
      </c>
    </row>
    <row r="46" spans="7:28">
      <c r="G46" t="s">
        <v>88</v>
      </c>
      <c r="H46" s="73">
        <v>0</v>
      </c>
      <c r="I46" s="46">
        <v>0</v>
      </c>
      <c r="J46" s="46">
        <v>76.91</v>
      </c>
      <c r="K46" s="46">
        <v>9.61</v>
      </c>
      <c r="L46" s="46">
        <v>6.25</v>
      </c>
      <c r="M46" s="74">
        <v>0</v>
      </c>
      <c r="N46" s="73">
        <v>0</v>
      </c>
      <c r="O46" s="46">
        <v>-62</v>
      </c>
      <c r="P46" s="46">
        <v>0</v>
      </c>
      <c r="Q46" s="46">
        <v>0</v>
      </c>
      <c r="R46" s="46">
        <v>0</v>
      </c>
      <c r="S46" s="74">
        <v>0</v>
      </c>
      <c r="U46" s="73">
        <v>-62</v>
      </c>
      <c r="V46" s="74">
        <v>92.77</v>
      </c>
      <c r="W46">
        <v>0</v>
      </c>
      <c r="X46">
        <v>-62</v>
      </c>
      <c r="Y46">
        <v>0</v>
      </c>
      <c r="Z46">
        <v>6.25</v>
      </c>
      <c r="AA46">
        <v>9.61</v>
      </c>
      <c r="AB46">
        <v>76.91</v>
      </c>
    </row>
    <row r="47" spans="7:28">
      <c r="G47" t="s">
        <v>89</v>
      </c>
      <c r="H47" s="73">
        <v>22.11</v>
      </c>
      <c r="I47" s="46">
        <v>0</v>
      </c>
      <c r="J47" s="46">
        <v>76.91</v>
      </c>
      <c r="K47" s="46">
        <v>9.61</v>
      </c>
      <c r="L47" s="46">
        <v>6.25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114.88</v>
      </c>
      <c r="W47">
        <v>22.11</v>
      </c>
      <c r="X47">
        <v>0</v>
      </c>
      <c r="Y47">
        <v>0</v>
      </c>
      <c r="Z47">
        <v>6.25</v>
      </c>
      <c r="AA47">
        <v>9.61</v>
      </c>
      <c r="AB47">
        <v>76.91</v>
      </c>
    </row>
    <row r="48" spans="7:28">
      <c r="G48" t="s">
        <v>90</v>
      </c>
      <c r="H48" s="73">
        <v>27.88</v>
      </c>
      <c r="I48" s="46">
        <v>0</v>
      </c>
      <c r="J48" s="46">
        <v>76.900000000000006</v>
      </c>
      <c r="K48" s="46">
        <v>9.61</v>
      </c>
      <c r="L48" s="46">
        <v>6.25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120.64</v>
      </c>
      <c r="W48">
        <v>27.88</v>
      </c>
      <c r="X48">
        <v>0</v>
      </c>
      <c r="Y48">
        <v>0</v>
      </c>
      <c r="Z48">
        <v>6.25</v>
      </c>
      <c r="AA48">
        <v>9.61</v>
      </c>
      <c r="AB48">
        <v>76.900000000000006</v>
      </c>
    </row>
    <row r="49" spans="7:28">
      <c r="G49" t="s">
        <v>91</v>
      </c>
      <c r="H49" s="73">
        <v>51.91</v>
      </c>
      <c r="I49" s="46">
        <v>0</v>
      </c>
      <c r="J49" s="46">
        <v>76.91</v>
      </c>
      <c r="K49" s="46">
        <v>9.61</v>
      </c>
      <c r="L49" s="46">
        <v>5.77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144.19999999999999</v>
      </c>
      <c r="W49">
        <v>51.91</v>
      </c>
      <c r="X49">
        <v>0</v>
      </c>
      <c r="Y49">
        <v>0</v>
      </c>
      <c r="Z49">
        <v>5.77</v>
      </c>
      <c r="AA49">
        <v>9.61</v>
      </c>
      <c r="AB49">
        <v>76.91</v>
      </c>
    </row>
    <row r="50" spans="7:28">
      <c r="G50" t="s">
        <v>92</v>
      </c>
      <c r="H50" s="73">
        <v>60.56</v>
      </c>
      <c r="I50" s="46">
        <v>0</v>
      </c>
      <c r="J50" s="46">
        <v>76.91</v>
      </c>
      <c r="K50" s="46">
        <v>9.61</v>
      </c>
      <c r="L50" s="46">
        <v>4.8099999999999996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151.88999999999999</v>
      </c>
      <c r="W50">
        <v>60.56</v>
      </c>
      <c r="X50">
        <v>0</v>
      </c>
      <c r="Y50">
        <v>0</v>
      </c>
      <c r="Z50">
        <v>4.8099999999999996</v>
      </c>
      <c r="AA50">
        <v>9.61</v>
      </c>
      <c r="AB50">
        <v>76.91</v>
      </c>
    </row>
    <row r="51" spans="7:28">
      <c r="G51" t="s">
        <v>93</v>
      </c>
      <c r="H51" s="73">
        <v>59.6</v>
      </c>
      <c r="I51" s="46">
        <v>0</v>
      </c>
      <c r="J51" s="46">
        <v>76.900000000000006</v>
      </c>
      <c r="K51" s="46">
        <v>9.61</v>
      </c>
      <c r="L51" s="46">
        <v>4.8099999999999996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150.91999999999999</v>
      </c>
      <c r="W51">
        <v>59.6</v>
      </c>
      <c r="X51">
        <v>0</v>
      </c>
      <c r="Y51">
        <v>0</v>
      </c>
      <c r="Z51">
        <v>4.8099999999999996</v>
      </c>
      <c r="AA51">
        <v>9.61</v>
      </c>
      <c r="AB51">
        <v>76.900000000000006</v>
      </c>
    </row>
    <row r="52" spans="7:28">
      <c r="G52" t="s">
        <v>94</v>
      </c>
      <c r="H52" s="73">
        <v>66.33</v>
      </c>
      <c r="I52" s="46">
        <v>0</v>
      </c>
      <c r="J52" s="46">
        <v>76.900000000000006</v>
      </c>
      <c r="K52" s="46">
        <v>9.61</v>
      </c>
      <c r="L52" s="46">
        <v>3.85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156.69</v>
      </c>
      <c r="W52">
        <v>66.33</v>
      </c>
      <c r="X52">
        <v>0</v>
      </c>
      <c r="Y52">
        <v>0</v>
      </c>
      <c r="Z52">
        <v>3.85</v>
      </c>
      <c r="AA52">
        <v>9.61</v>
      </c>
      <c r="AB52">
        <v>76.900000000000006</v>
      </c>
    </row>
    <row r="53" spans="7:28">
      <c r="G53" t="s">
        <v>95</v>
      </c>
      <c r="H53" s="73">
        <v>49.99</v>
      </c>
      <c r="I53" s="46">
        <v>0</v>
      </c>
      <c r="J53" s="46">
        <v>72.09</v>
      </c>
      <c r="K53" s="46">
        <v>9.61</v>
      </c>
      <c r="L53" s="46">
        <v>3.85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135.54</v>
      </c>
      <c r="W53">
        <v>49.99</v>
      </c>
      <c r="X53">
        <v>0</v>
      </c>
      <c r="Y53">
        <v>0</v>
      </c>
      <c r="Z53">
        <v>3.85</v>
      </c>
      <c r="AA53">
        <v>9.61</v>
      </c>
      <c r="AB53">
        <v>72.09</v>
      </c>
    </row>
    <row r="54" spans="7:28">
      <c r="G54" t="s">
        <v>96</v>
      </c>
      <c r="H54" s="73">
        <v>37.49</v>
      </c>
      <c r="I54" s="46">
        <v>0</v>
      </c>
      <c r="J54" s="46">
        <v>57.68</v>
      </c>
      <c r="K54" s="46">
        <v>9.61</v>
      </c>
      <c r="L54" s="46">
        <v>3.85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108.63</v>
      </c>
      <c r="W54">
        <v>37.49</v>
      </c>
      <c r="X54">
        <v>0</v>
      </c>
      <c r="Y54">
        <v>0</v>
      </c>
      <c r="Z54">
        <v>3.85</v>
      </c>
      <c r="AA54">
        <v>9.61</v>
      </c>
      <c r="AB54">
        <v>57.68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9.61</v>
      </c>
      <c r="L55" s="46">
        <v>3.85</v>
      </c>
      <c r="M55" s="74">
        <v>0</v>
      </c>
      <c r="N55" s="73">
        <v>-4</v>
      </c>
      <c r="O55" s="46">
        <v>-23</v>
      </c>
      <c r="P55" s="46">
        <v>-25</v>
      </c>
      <c r="Q55" s="46">
        <v>0</v>
      </c>
      <c r="R55" s="46">
        <v>0</v>
      </c>
      <c r="S55" s="74">
        <v>0</v>
      </c>
      <c r="U55" s="73">
        <v>-52</v>
      </c>
      <c r="V55" s="74">
        <v>13.46</v>
      </c>
      <c r="W55">
        <v>-4</v>
      </c>
      <c r="X55">
        <v>-23</v>
      </c>
      <c r="Y55">
        <v>0</v>
      </c>
      <c r="Z55">
        <v>3.85</v>
      </c>
      <c r="AA55">
        <v>9.61</v>
      </c>
      <c r="AB55">
        <v>-25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9.6199999999999992</v>
      </c>
      <c r="L56" s="46">
        <v>2.88</v>
      </c>
      <c r="M56" s="74">
        <v>0</v>
      </c>
      <c r="N56" s="73">
        <v>-12</v>
      </c>
      <c r="O56" s="46">
        <v>-35</v>
      </c>
      <c r="P56" s="46">
        <v>-40</v>
      </c>
      <c r="Q56" s="46">
        <v>0</v>
      </c>
      <c r="R56" s="46">
        <v>0</v>
      </c>
      <c r="S56" s="74">
        <v>0</v>
      </c>
      <c r="U56" s="73">
        <v>-87</v>
      </c>
      <c r="V56" s="74">
        <v>12.5</v>
      </c>
      <c r="W56">
        <v>-12</v>
      </c>
      <c r="X56">
        <v>-35</v>
      </c>
      <c r="Y56">
        <v>0</v>
      </c>
      <c r="Z56">
        <v>2.88</v>
      </c>
      <c r="AA56">
        <v>9.6199999999999992</v>
      </c>
      <c r="AB56">
        <v>-40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2.88</v>
      </c>
      <c r="M57" s="74">
        <v>0</v>
      </c>
      <c r="N57" s="73">
        <v>-31</v>
      </c>
      <c r="O57" s="46">
        <v>-35</v>
      </c>
      <c r="P57" s="46">
        <v>-25</v>
      </c>
      <c r="Q57" s="46">
        <v>0</v>
      </c>
      <c r="R57" s="46">
        <v>0</v>
      </c>
      <c r="S57" s="74">
        <v>0</v>
      </c>
      <c r="U57" s="73">
        <v>-91</v>
      </c>
      <c r="V57" s="74">
        <v>12.5</v>
      </c>
      <c r="W57">
        <v>-31</v>
      </c>
      <c r="X57">
        <v>-35</v>
      </c>
      <c r="Y57">
        <v>0</v>
      </c>
      <c r="Z57">
        <v>2.88</v>
      </c>
      <c r="AA57">
        <v>9.6199999999999992</v>
      </c>
      <c r="AB57">
        <v>-25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9.6199999999999992</v>
      </c>
      <c r="L58" s="46">
        <v>2.88</v>
      </c>
      <c r="M58" s="74">
        <v>0</v>
      </c>
      <c r="N58" s="73">
        <v>-40</v>
      </c>
      <c r="O58" s="46">
        <v>-38</v>
      </c>
      <c r="P58" s="46">
        <v>0</v>
      </c>
      <c r="Q58" s="46">
        <v>0</v>
      </c>
      <c r="R58" s="46">
        <v>0</v>
      </c>
      <c r="S58" s="74">
        <v>0</v>
      </c>
      <c r="U58" s="73">
        <v>-78</v>
      </c>
      <c r="V58" s="74">
        <v>12.5</v>
      </c>
      <c r="W58">
        <v>-40</v>
      </c>
      <c r="X58">
        <v>-38</v>
      </c>
      <c r="Y58">
        <v>0</v>
      </c>
      <c r="Z58">
        <v>2.88</v>
      </c>
      <c r="AA58">
        <v>9.6199999999999992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2.4</v>
      </c>
      <c r="M59" s="74">
        <v>0</v>
      </c>
      <c r="N59" s="73">
        <v>-19</v>
      </c>
      <c r="O59" s="46">
        <v>-43</v>
      </c>
      <c r="P59" s="46">
        <v>-30</v>
      </c>
      <c r="Q59" s="46">
        <v>0</v>
      </c>
      <c r="R59" s="46">
        <v>0</v>
      </c>
      <c r="S59" s="74">
        <v>0</v>
      </c>
      <c r="U59" s="73">
        <v>-92</v>
      </c>
      <c r="V59" s="74">
        <v>12.02</v>
      </c>
      <c r="W59">
        <v>-19</v>
      </c>
      <c r="X59">
        <v>-43</v>
      </c>
      <c r="Y59">
        <v>0</v>
      </c>
      <c r="Z59">
        <v>2.4</v>
      </c>
      <c r="AA59">
        <v>9.6199999999999992</v>
      </c>
      <c r="AB59">
        <v>-30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2.4</v>
      </c>
      <c r="M60" s="74">
        <v>0</v>
      </c>
      <c r="N60" s="73">
        <v>-10</v>
      </c>
      <c r="O60" s="46">
        <v>-43</v>
      </c>
      <c r="P60" s="46">
        <v>-10</v>
      </c>
      <c r="Q60" s="46">
        <v>0</v>
      </c>
      <c r="R60" s="46">
        <v>0</v>
      </c>
      <c r="S60" s="74">
        <v>0</v>
      </c>
      <c r="U60" s="73">
        <v>-63</v>
      </c>
      <c r="V60" s="74">
        <v>12.02</v>
      </c>
      <c r="W60">
        <v>-10</v>
      </c>
      <c r="X60">
        <v>-43</v>
      </c>
      <c r="Y60">
        <v>0</v>
      </c>
      <c r="Z60">
        <v>2.4</v>
      </c>
      <c r="AA60">
        <v>9.6199999999999992</v>
      </c>
      <c r="AB60">
        <v>-10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1.44</v>
      </c>
      <c r="M61" s="74">
        <v>0</v>
      </c>
      <c r="N61" s="73">
        <v>-19</v>
      </c>
      <c r="O61" s="46">
        <v>-55</v>
      </c>
      <c r="P61" s="46">
        <v>-10</v>
      </c>
      <c r="Q61" s="46">
        <v>0</v>
      </c>
      <c r="R61" s="46">
        <v>0</v>
      </c>
      <c r="S61" s="74">
        <v>0</v>
      </c>
      <c r="U61" s="73">
        <v>-84</v>
      </c>
      <c r="V61" s="74">
        <v>1.44</v>
      </c>
      <c r="W61">
        <v>-19</v>
      </c>
      <c r="X61">
        <v>-55</v>
      </c>
      <c r="Y61">
        <v>0</v>
      </c>
      <c r="Z61">
        <v>1.44</v>
      </c>
      <c r="AA61">
        <v>0</v>
      </c>
      <c r="AB61">
        <v>-10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1.44</v>
      </c>
      <c r="M62" s="74">
        <v>0</v>
      </c>
      <c r="N62" s="73">
        <v>-49</v>
      </c>
      <c r="O62" s="46">
        <v>-53</v>
      </c>
      <c r="P62" s="46">
        <v>-10</v>
      </c>
      <c r="Q62" s="46">
        <v>0</v>
      </c>
      <c r="R62" s="46">
        <v>0</v>
      </c>
      <c r="S62" s="74">
        <v>0</v>
      </c>
      <c r="U62" s="73">
        <v>-112</v>
      </c>
      <c r="V62" s="74">
        <v>1.44</v>
      </c>
      <c r="W62">
        <v>-49</v>
      </c>
      <c r="X62">
        <v>-53</v>
      </c>
      <c r="Y62">
        <v>0</v>
      </c>
      <c r="Z62">
        <v>1.44</v>
      </c>
      <c r="AA62">
        <v>0</v>
      </c>
      <c r="AB62">
        <v>-10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1.44</v>
      </c>
      <c r="M63" s="74">
        <v>0</v>
      </c>
      <c r="N63" s="73">
        <v>-42</v>
      </c>
      <c r="O63" s="46">
        <v>-29</v>
      </c>
      <c r="P63" s="46">
        <v>-10</v>
      </c>
      <c r="Q63" s="46">
        <v>0</v>
      </c>
      <c r="R63" s="46">
        <v>0</v>
      </c>
      <c r="S63" s="74">
        <v>0</v>
      </c>
      <c r="U63" s="73">
        <v>-81</v>
      </c>
      <c r="V63" s="74">
        <v>1.44</v>
      </c>
      <c r="W63">
        <v>-42</v>
      </c>
      <c r="X63">
        <v>-29</v>
      </c>
      <c r="Y63">
        <v>0</v>
      </c>
      <c r="Z63">
        <v>1.44</v>
      </c>
      <c r="AA63">
        <v>0</v>
      </c>
      <c r="AB63">
        <v>-10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1.44</v>
      </c>
      <c r="M64" s="74">
        <v>0</v>
      </c>
      <c r="N64" s="73">
        <v>-32</v>
      </c>
      <c r="O64" s="46">
        <v>-26</v>
      </c>
      <c r="P64" s="46">
        <v>-5</v>
      </c>
      <c r="Q64" s="46">
        <v>0</v>
      </c>
      <c r="R64" s="46">
        <v>0</v>
      </c>
      <c r="S64" s="74">
        <v>0</v>
      </c>
      <c r="U64" s="73">
        <v>-63</v>
      </c>
      <c r="V64" s="74">
        <v>1.44</v>
      </c>
      <c r="W64">
        <v>-32</v>
      </c>
      <c r="X64">
        <v>-26</v>
      </c>
      <c r="Y64">
        <v>0</v>
      </c>
      <c r="Z64">
        <v>1.44</v>
      </c>
      <c r="AA64">
        <v>0</v>
      </c>
      <c r="AB64">
        <v>-5</v>
      </c>
    </row>
    <row r="65" spans="7:28">
      <c r="G65" t="s">
        <v>107</v>
      </c>
      <c r="H65" s="73">
        <v>0</v>
      </c>
      <c r="I65" s="46">
        <v>0</v>
      </c>
      <c r="J65" s="46">
        <v>4.8099999999999996</v>
      </c>
      <c r="K65" s="46">
        <v>0</v>
      </c>
      <c r="L65" s="46">
        <v>1.44</v>
      </c>
      <c r="M65" s="74">
        <v>0</v>
      </c>
      <c r="N65" s="73">
        <v>-8</v>
      </c>
      <c r="O65" s="46">
        <v>-28</v>
      </c>
      <c r="P65" s="46">
        <v>0</v>
      </c>
      <c r="Q65" s="46">
        <v>0</v>
      </c>
      <c r="R65" s="46">
        <v>0</v>
      </c>
      <c r="S65" s="74">
        <v>0</v>
      </c>
      <c r="U65" s="73">
        <v>-36</v>
      </c>
      <c r="V65" s="74">
        <v>6.25</v>
      </c>
      <c r="W65">
        <v>-8</v>
      </c>
      <c r="X65">
        <v>-28</v>
      </c>
      <c r="Y65">
        <v>0</v>
      </c>
      <c r="Z65">
        <v>1.44</v>
      </c>
      <c r="AA65">
        <v>0</v>
      </c>
      <c r="AB65">
        <v>4.8099999999999996</v>
      </c>
    </row>
    <row r="66" spans="7:28">
      <c r="G66" t="s">
        <v>108</v>
      </c>
      <c r="H66" s="73">
        <v>22.11</v>
      </c>
      <c r="I66" s="46">
        <v>0</v>
      </c>
      <c r="J66" s="46">
        <v>4.8099999999999996</v>
      </c>
      <c r="K66" s="46">
        <v>0</v>
      </c>
      <c r="L66" s="46">
        <v>1.44</v>
      </c>
      <c r="M66" s="74">
        <v>0</v>
      </c>
      <c r="N66" s="73">
        <v>0</v>
      </c>
      <c r="O66" s="46">
        <v>-20</v>
      </c>
      <c r="P66" s="46">
        <v>0</v>
      </c>
      <c r="Q66" s="46">
        <v>0</v>
      </c>
      <c r="R66" s="46">
        <v>0</v>
      </c>
      <c r="S66" s="74">
        <v>0</v>
      </c>
      <c r="U66" s="73">
        <v>-20</v>
      </c>
      <c r="V66" s="74">
        <v>28.36</v>
      </c>
      <c r="W66">
        <v>22.11</v>
      </c>
      <c r="X66">
        <v>-20</v>
      </c>
      <c r="Y66">
        <v>0</v>
      </c>
      <c r="Z66">
        <v>1.44</v>
      </c>
      <c r="AA66">
        <v>0</v>
      </c>
      <c r="AB66">
        <v>4.8099999999999996</v>
      </c>
    </row>
    <row r="67" spans="7:28">
      <c r="G67" t="s">
        <v>109</v>
      </c>
      <c r="H67" s="73">
        <v>28.84</v>
      </c>
      <c r="I67" s="46">
        <v>0</v>
      </c>
      <c r="J67" s="46">
        <v>14.42</v>
      </c>
      <c r="K67" s="46">
        <v>0</v>
      </c>
      <c r="L67" s="46">
        <v>1.92</v>
      </c>
      <c r="M67" s="74">
        <v>0</v>
      </c>
      <c r="N67" s="73">
        <v>0</v>
      </c>
      <c r="O67" s="46">
        <v>-55</v>
      </c>
      <c r="P67" s="46">
        <v>0</v>
      </c>
      <c r="Q67" s="46">
        <v>0</v>
      </c>
      <c r="R67" s="46">
        <v>0</v>
      </c>
      <c r="S67" s="74">
        <v>0</v>
      </c>
      <c r="U67" s="73">
        <v>-55</v>
      </c>
      <c r="V67" s="74">
        <v>45.18</v>
      </c>
      <c r="W67">
        <v>28.84</v>
      </c>
      <c r="X67">
        <v>-55</v>
      </c>
      <c r="Y67">
        <v>0</v>
      </c>
      <c r="Z67">
        <v>1.92</v>
      </c>
      <c r="AA67">
        <v>0</v>
      </c>
      <c r="AB67">
        <v>14.42</v>
      </c>
    </row>
    <row r="68" spans="7:28">
      <c r="G68" t="s">
        <v>110</v>
      </c>
      <c r="H68" s="73">
        <v>32.68</v>
      </c>
      <c r="I68" s="46">
        <v>0</v>
      </c>
      <c r="J68" s="46">
        <v>19.23</v>
      </c>
      <c r="K68" s="46">
        <v>0</v>
      </c>
      <c r="L68" s="46">
        <v>2.4</v>
      </c>
      <c r="M68" s="74">
        <v>0</v>
      </c>
      <c r="N68" s="73">
        <v>0</v>
      </c>
      <c r="O68" s="46">
        <v>-31</v>
      </c>
      <c r="P68" s="46">
        <v>0</v>
      </c>
      <c r="Q68" s="46">
        <v>0</v>
      </c>
      <c r="R68" s="46">
        <v>0</v>
      </c>
      <c r="S68" s="74">
        <v>0</v>
      </c>
      <c r="U68" s="73">
        <v>-31</v>
      </c>
      <c r="V68" s="74">
        <v>54.31</v>
      </c>
      <c r="W68">
        <v>32.68</v>
      </c>
      <c r="X68">
        <v>-31</v>
      </c>
      <c r="Y68">
        <v>0</v>
      </c>
      <c r="Z68">
        <v>2.4</v>
      </c>
      <c r="AA68">
        <v>0</v>
      </c>
      <c r="AB68">
        <v>19.23</v>
      </c>
    </row>
    <row r="69" spans="7:28">
      <c r="G69" t="s">
        <v>111</v>
      </c>
      <c r="H69" s="73">
        <v>32.69</v>
      </c>
      <c r="I69" s="46">
        <v>0</v>
      </c>
      <c r="J69" s="46">
        <v>22.11</v>
      </c>
      <c r="K69" s="46">
        <v>0</v>
      </c>
      <c r="L69" s="46">
        <v>2.88</v>
      </c>
      <c r="M69" s="74">
        <v>0</v>
      </c>
      <c r="N69" s="73">
        <v>0</v>
      </c>
      <c r="O69" s="46">
        <v>-35</v>
      </c>
      <c r="P69" s="46">
        <v>0</v>
      </c>
      <c r="Q69" s="46">
        <v>0</v>
      </c>
      <c r="R69" s="46">
        <v>0</v>
      </c>
      <c r="S69" s="74">
        <v>0</v>
      </c>
      <c r="U69" s="73">
        <v>-35</v>
      </c>
      <c r="V69" s="74">
        <v>57.68</v>
      </c>
      <c r="W69">
        <v>32.69</v>
      </c>
      <c r="X69">
        <v>-35</v>
      </c>
      <c r="Y69">
        <v>0</v>
      </c>
      <c r="Z69">
        <v>2.88</v>
      </c>
      <c r="AA69">
        <v>0</v>
      </c>
      <c r="AB69">
        <v>22.11</v>
      </c>
    </row>
    <row r="70" spans="7:28">
      <c r="G70" t="s">
        <v>112</v>
      </c>
      <c r="H70" s="73">
        <v>0</v>
      </c>
      <c r="I70" s="46">
        <v>0</v>
      </c>
      <c r="J70" s="46">
        <v>20.190000000000001</v>
      </c>
      <c r="K70" s="46">
        <v>0</v>
      </c>
      <c r="L70" s="46">
        <v>2.88</v>
      </c>
      <c r="M70" s="74">
        <v>0</v>
      </c>
      <c r="N70" s="73">
        <v>-9</v>
      </c>
      <c r="O70" s="46">
        <v>-69</v>
      </c>
      <c r="P70" s="46">
        <v>0</v>
      </c>
      <c r="Q70" s="46">
        <v>0</v>
      </c>
      <c r="R70" s="46">
        <v>0</v>
      </c>
      <c r="S70" s="74">
        <v>0</v>
      </c>
      <c r="U70" s="73">
        <v>-78</v>
      </c>
      <c r="V70" s="74">
        <v>23.07</v>
      </c>
      <c r="W70">
        <v>-9</v>
      </c>
      <c r="X70">
        <v>-69</v>
      </c>
      <c r="Y70">
        <v>0</v>
      </c>
      <c r="Z70">
        <v>2.88</v>
      </c>
      <c r="AA70">
        <v>0</v>
      </c>
      <c r="AB70">
        <v>20.190000000000001</v>
      </c>
    </row>
    <row r="71" spans="7:28">
      <c r="G71" t="s">
        <v>113</v>
      </c>
      <c r="H71" s="73">
        <v>0</v>
      </c>
      <c r="I71" s="46">
        <v>0</v>
      </c>
      <c r="J71" s="46">
        <v>15.38</v>
      </c>
      <c r="K71" s="46">
        <v>0</v>
      </c>
      <c r="L71" s="46">
        <v>4.8099999999999996</v>
      </c>
      <c r="M71" s="74">
        <v>0</v>
      </c>
      <c r="N71" s="73">
        <v>-71</v>
      </c>
      <c r="O71" s="46">
        <v>-98</v>
      </c>
      <c r="P71" s="46">
        <v>0</v>
      </c>
      <c r="Q71" s="46">
        <v>0</v>
      </c>
      <c r="R71" s="46">
        <v>0</v>
      </c>
      <c r="S71" s="74">
        <v>0</v>
      </c>
      <c r="U71" s="73">
        <v>-169.5</v>
      </c>
      <c r="V71" s="74">
        <v>20.190000000000001</v>
      </c>
      <c r="W71">
        <v>-71</v>
      </c>
      <c r="X71">
        <v>-98</v>
      </c>
      <c r="Y71">
        <v>-0.5</v>
      </c>
      <c r="Z71">
        <v>4.8099999999999996</v>
      </c>
      <c r="AA71">
        <v>0</v>
      </c>
      <c r="AB71">
        <v>15.38</v>
      </c>
    </row>
    <row r="72" spans="7:28">
      <c r="G72" t="s">
        <v>114</v>
      </c>
      <c r="H72" s="73">
        <v>0</v>
      </c>
      <c r="I72" s="46">
        <v>0</v>
      </c>
      <c r="J72" s="46">
        <v>12.49</v>
      </c>
      <c r="K72" s="46">
        <v>0</v>
      </c>
      <c r="L72" s="46">
        <v>5.77</v>
      </c>
      <c r="M72" s="74">
        <v>0</v>
      </c>
      <c r="N72" s="73">
        <v>-65</v>
      </c>
      <c r="O72" s="46">
        <v>-82</v>
      </c>
      <c r="P72" s="46">
        <v>0</v>
      </c>
      <c r="Q72" s="46">
        <v>0</v>
      </c>
      <c r="R72" s="46">
        <v>0</v>
      </c>
      <c r="S72" s="74">
        <v>0</v>
      </c>
      <c r="U72" s="73">
        <v>-147.5</v>
      </c>
      <c r="V72" s="74">
        <v>18.260000000000002</v>
      </c>
      <c r="W72">
        <v>-65</v>
      </c>
      <c r="X72">
        <v>-82</v>
      </c>
      <c r="Y72">
        <v>-0.5</v>
      </c>
      <c r="Z72">
        <v>5.77</v>
      </c>
      <c r="AA72">
        <v>0</v>
      </c>
      <c r="AB72">
        <v>12.49</v>
      </c>
    </row>
    <row r="73" spans="7:28">
      <c r="G73" t="s">
        <v>115</v>
      </c>
      <c r="H73" s="73">
        <v>0</v>
      </c>
      <c r="I73" s="46">
        <v>0</v>
      </c>
      <c r="J73" s="46">
        <v>8.65</v>
      </c>
      <c r="K73" s="46">
        <v>0</v>
      </c>
      <c r="L73" s="46">
        <v>6.73</v>
      </c>
      <c r="M73" s="74">
        <v>0</v>
      </c>
      <c r="N73" s="73">
        <v>-88</v>
      </c>
      <c r="O73" s="46">
        <v>-80</v>
      </c>
      <c r="P73" s="46">
        <v>0</v>
      </c>
      <c r="Q73" s="46">
        <v>0</v>
      </c>
      <c r="R73" s="46">
        <v>0</v>
      </c>
      <c r="S73" s="74">
        <v>0</v>
      </c>
      <c r="U73" s="73">
        <v>-168.5</v>
      </c>
      <c r="V73" s="74">
        <v>15.38</v>
      </c>
      <c r="W73">
        <v>-88</v>
      </c>
      <c r="X73">
        <v>-80</v>
      </c>
      <c r="Y73">
        <v>-0.5</v>
      </c>
      <c r="Z73">
        <v>6.73</v>
      </c>
      <c r="AA73">
        <v>0</v>
      </c>
      <c r="AB73">
        <v>8.65</v>
      </c>
    </row>
    <row r="74" spans="7:28">
      <c r="G74" t="s">
        <v>116</v>
      </c>
      <c r="H74" s="73">
        <v>0</v>
      </c>
      <c r="I74" s="46">
        <v>0</v>
      </c>
      <c r="J74" s="46">
        <v>14.42</v>
      </c>
      <c r="K74" s="46">
        <v>0</v>
      </c>
      <c r="L74" s="46">
        <v>8.65</v>
      </c>
      <c r="M74" s="74">
        <v>0</v>
      </c>
      <c r="N74" s="73">
        <v>-76</v>
      </c>
      <c r="O74" s="46">
        <v>-95</v>
      </c>
      <c r="P74" s="46">
        <v>0</v>
      </c>
      <c r="Q74" s="46">
        <v>0</v>
      </c>
      <c r="R74" s="46">
        <v>0</v>
      </c>
      <c r="S74" s="74">
        <v>0</v>
      </c>
      <c r="U74" s="73">
        <v>-171.5</v>
      </c>
      <c r="V74" s="74">
        <v>23.07</v>
      </c>
      <c r="W74">
        <v>-76</v>
      </c>
      <c r="X74">
        <v>-95</v>
      </c>
      <c r="Y74">
        <v>-0.5</v>
      </c>
      <c r="Z74">
        <v>8.65</v>
      </c>
      <c r="AA74">
        <v>0</v>
      </c>
      <c r="AB74">
        <v>14.42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8.65</v>
      </c>
      <c r="M75" s="74">
        <v>0</v>
      </c>
      <c r="N75" s="73">
        <v>-91</v>
      </c>
      <c r="O75" s="46">
        <v>-91</v>
      </c>
      <c r="P75" s="46">
        <v>0</v>
      </c>
      <c r="Q75" s="46">
        <v>0</v>
      </c>
      <c r="R75" s="46">
        <v>0</v>
      </c>
      <c r="S75" s="74">
        <v>0</v>
      </c>
      <c r="U75" s="73">
        <v>-182.5</v>
      </c>
      <c r="V75" s="74">
        <v>8.65</v>
      </c>
      <c r="W75">
        <v>-91</v>
      </c>
      <c r="X75">
        <v>-91</v>
      </c>
      <c r="Y75">
        <v>-0.5</v>
      </c>
      <c r="Z75">
        <v>8.65</v>
      </c>
      <c r="AA75">
        <v>0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8.65</v>
      </c>
      <c r="M76" s="74">
        <v>0</v>
      </c>
      <c r="N76" s="73">
        <v>-105</v>
      </c>
      <c r="O76" s="46">
        <v>-116</v>
      </c>
      <c r="P76" s="46">
        <v>0</v>
      </c>
      <c r="Q76" s="46">
        <v>0</v>
      </c>
      <c r="R76" s="46">
        <v>0</v>
      </c>
      <c r="S76" s="74">
        <v>0</v>
      </c>
      <c r="U76" s="73">
        <v>-221.5</v>
      </c>
      <c r="V76" s="74">
        <v>8.65</v>
      </c>
      <c r="W76">
        <v>-105</v>
      </c>
      <c r="X76">
        <v>-116</v>
      </c>
      <c r="Y76">
        <v>-0.5</v>
      </c>
      <c r="Z76">
        <v>8.65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7.69</v>
      </c>
      <c r="M77" s="74">
        <v>0</v>
      </c>
      <c r="N77" s="73">
        <v>-36</v>
      </c>
      <c r="O77" s="46">
        <v>-44</v>
      </c>
      <c r="P77" s="46">
        <v>-6</v>
      </c>
      <c r="Q77" s="46">
        <v>0</v>
      </c>
      <c r="R77" s="46">
        <v>0</v>
      </c>
      <c r="S77" s="74">
        <v>0</v>
      </c>
      <c r="U77" s="73">
        <v>-86.5</v>
      </c>
      <c r="V77" s="74">
        <v>7.69</v>
      </c>
      <c r="W77">
        <v>-36</v>
      </c>
      <c r="X77">
        <v>-44</v>
      </c>
      <c r="Y77">
        <v>-0.5</v>
      </c>
      <c r="Z77">
        <v>7.69</v>
      </c>
      <c r="AA77">
        <v>0</v>
      </c>
      <c r="AB77">
        <v>-6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7.69</v>
      </c>
      <c r="M78" s="74">
        <v>0</v>
      </c>
      <c r="N78" s="73">
        <v>-19</v>
      </c>
      <c r="O78" s="46">
        <v>-63</v>
      </c>
      <c r="P78" s="46">
        <v>-5</v>
      </c>
      <c r="Q78" s="46">
        <v>0</v>
      </c>
      <c r="R78" s="46">
        <v>0</v>
      </c>
      <c r="S78" s="74">
        <v>0</v>
      </c>
      <c r="U78" s="73">
        <v>-87.5</v>
      </c>
      <c r="V78" s="74">
        <v>7.69</v>
      </c>
      <c r="W78">
        <v>-19</v>
      </c>
      <c r="X78">
        <v>-63</v>
      </c>
      <c r="Y78">
        <v>-0.5</v>
      </c>
      <c r="Z78">
        <v>7.69</v>
      </c>
      <c r="AA78">
        <v>0</v>
      </c>
      <c r="AB78">
        <v>-5</v>
      </c>
    </row>
    <row r="79" spans="7:28">
      <c r="G79" t="s">
        <v>121</v>
      </c>
      <c r="H79" s="73">
        <v>69.209999999999994</v>
      </c>
      <c r="I79" s="46">
        <v>0</v>
      </c>
      <c r="J79" s="46">
        <v>0</v>
      </c>
      <c r="K79" s="46">
        <v>0</v>
      </c>
      <c r="L79" s="46">
        <v>7.69</v>
      </c>
      <c r="M79" s="74">
        <v>0</v>
      </c>
      <c r="N79" s="73">
        <v>0</v>
      </c>
      <c r="O79" s="46">
        <v>-35</v>
      </c>
      <c r="P79" s="46">
        <v>-29</v>
      </c>
      <c r="Q79" s="46">
        <v>0</v>
      </c>
      <c r="R79" s="46">
        <v>0</v>
      </c>
      <c r="S79" s="74">
        <v>0</v>
      </c>
      <c r="U79" s="73">
        <v>-64.5</v>
      </c>
      <c r="V79" s="74">
        <v>76.900000000000006</v>
      </c>
      <c r="W79">
        <v>69.209999999999994</v>
      </c>
      <c r="X79">
        <v>-35</v>
      </c>
      <c r="Y79">
        <v>-0.5</v>
      </c>
      <c r="Z79">
        <v>7.69</v>
      </c>
      <c r="AA79">
        <v>0</v>
      </c>
      <c r="AB79">
        <v>-29</v>
      </c>
    </row>
    <row r="80" spans="7:28">
      <c r="G80" t="s">
        <v>122</v>
      </c>
      <c r="H80" s="73">
        <v>105.74</v>
      </c>
      <c r="I80" s="46">
        <v>0</v>
      </c>
      <c r="J80" s="46">
        <v>0</v>
      </c>
      <c r="K80" s="46">
        <v>0</v>
      </c>
      <c r="L80" s="46">
        <v>7.69</v>
      </c>
      <c r="M80" s="74">
        <v>0</v>
      </c>
      <c r="N80" s="73">
        <v>0</v>
      </c>
      <c r="O80" s="46">
        <v>-39</v>
      </c>
      <c r="P80" s="46">
        <v>-24</v>
      </c>
      <c r="Q80" s="46">
        <v>0</v>
      </c>
      <c r="R80" s="46">
        <v>0</v>
      </c>
      <c r="S80" s="74">
        <v>0</v>
      </c>
      <c r="U80" s="73">
        <v>-63.5</v>
      </c>
      <c r="V80" s="74">
        <v>113.43</v>
      </c>
      <c r="W80">
        <v>105.74</v>
      </c>
      <c r="X80">
        <v>-39</v>
      </c>
      <c r="Y80">
        <v>-0.5</v>
      </c>
      <c r="Z80">
        <v>7.69</v>
      </c>
      <c r="AA80">
        <v>0</v>
      </c>
      <c r="AB80">
        <v>-24</v>
      </c>
    </row>
    <row r="81" spans="7:28">
      <c r="G81" t="s">
        <v>123</v>
      </c>
      <c r="H81" s="73">
        <v>40.380000000000003</v>
      </c>
      <c r="I81" s="46">
        <v>0</v>
      </c>
      <c r="J81" s="46">
        <v>0</v>
      </c>
      <c r="K81" s="46">
        <v>0</v>
      </c>
      <c r="L81" s="46">
        <v>7.69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-0.5</v>
      </c>
      <c r="V81" s="74">
        <v>48.06</v>
      </c>
      <c r="W81">
        <v>40.380000000000003</v>
      </c>
      <c r="X81">
        <v>0</v>
      </c>
      <c r="Y81">
        <v>-0.5</v>
      </c>
      <c r="Z81">
        <v>7.69</v>
      </c>
      <c r="AA81">
        <v>0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7.02</v>
      </c>
      <c r="M82" s="74">
        <v>0</v>
      </c>
      <c r="N82" s="73">
        <v>-12</v>
      </c>
      <c r="O82" s="46">
        <v>0</v>
      </c>
      <c r="P82" s="46">
        <v>-10</v>
      </c>
      <c r="Q82" s="46">
        <v>0</v>
      </c>
      <c r="R82" s="46">
        <v>0</v>
      </c>
      <c r="S82" s="74">
        <v>0</v>
      </c>
      <c r="U82" s="73">
        <v>-22.5</v>
      </c>
      <c r="V82" s="74">
        <v>7.02</v>
      </c>
      <c r="W82">
        <v>-12</v>
      </c>
      <c r="X82">
        <v>0</v>
      </c>
      <c r="Y82">
        <v>-0.5</v>
      </c>
      <c r="Z82">
        <v>7.02</v>
      </c>
      <c r="AA82">
        <v>0</v>
      </c>
      <c r="AB82">
        <v>-10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7.02</v>
      </c>
      <c r="M83" s="74">
        <v>0</v>
      </c>
      <c r="N83" s="73">
        <v>0</v>
      </c>
      <c r="O83" s="46">
        <v>-91</v>
      </c>
      <c r="P83" s="46">
        <v>-24</v>
      </c>
      <c r="Q83" s="46">
        <v>0</v>
      </c>
      <c r="R83" s="46">
        <v>0</v>
      </c>
      <c r="S83" s="74">
        <v>0</v>
      </c>
      <c r="U83" s="73">
        <v>-115.5</v>
      </c>
      <c r="V83" s="74">
        <v>7.02</v>
      </c>
      <c r="W83">
        <v>0</v>
      </c>
      <c r="X83">
        <v>-91</v>
      </c>
      <c r="Y83">
        <v>-0.5</v>
      </c>
      <c r="Z83">
        <v>7.02</v>
      </c>
      <c r="AA83">
        <v>0</v>
      </c>
      <c r="AB83">
        <v>-24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6.73</v>
      </c>
      <c r="M84" s="74">
        <v>0</v>
      </c>
      <c r="N84" s="73">
        <v>0</v>
      </c>
      <c r="O84" s="46">
        <v>-43</v>
      </c>
      <c r="P84" s="46">
        <v>-19</v>
      </c>
      <c r="Q84" s="46">
        <v>0</v>
      </c>
      <c r="R84" s="46">
        <v>0</v>
      </c>
      <c r="S84" s="74">
        <v>0</v>
      </c>
      <c r="U84" s="73">
        <v>-62.5</v>
      </c>
      <c r="V84" s="74">
        <v>6.73</v>
      </c>
      <c r="W84">
        <v>0</v>
      </c>
      <c r="X84">
        <v>-43</v>
      </c>
      <c r="Y84">
        <v>-0.5</v>
      </c>
      <c r="Z84">
        <v>6.73</v>
      </c>
      <c r="AA84">
        <v>0</v>
      </c>
      <c r="AB84">
        <v>-19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5.77</v>
      </c>
      <c r="M85" s="74">
        <v>0</v>
      </c>
      <c r="N85" s="73">
        <v>0</v>
      </c>
      <c r="O85" s="46">
        <v>-56</v>
      </c>
      <c r="P85" s="46">
        <v>-38</v>
      </c>
      <c r="Q85" s="46">
        <v>0</v>
      </c>
      <c r="R85" s="46">
        <v>0</v>
      </c>
      <c r="S85" s="74">
        <v>0</v>
      </c>
      <c r="U85" s="73">
        <v>-94.5</v>
      </c>
      <c r="V85" s="74">
        <v>5.77</v>
      </c>
      <c r="W85">
        <v>0</v>
      </c>
      <c r="X85">
        <v>-56</v>
      </c>
      <c r="Y85">
        <v>-0.5</v>
      </c>
      <c r="Z85">
        <v>5.77</v>
      </c>
      <c r="AA85">
        <v>0</v>
      </c>
      <c r="AB85">
        <v>-38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5.58</v>
      </c>
      <c r="M86" s="74">
        <v>0</v>
      </c>
      <c r="N86" s="73">
        <v>0</v>
      </c>
      <c r="O86" s="46">
        <v>-76</v>
      </c>
      <c r="P86" s="46">
        <v>-21</v>
      </c>
      <c r="Q86" s="46">
        <v>0</v>
      </c>
      <c r="R86" s="46">
        <v>0</v>
      </c>
      <c r="S86" s="74">
        <v>0</v>
      </c>
      <c r="U86" s="73">
        <v>-97.5</v>
      </c>
      <c r="V86" s="74">
        <v>5.58</v>
      </c>
      <c r="W86">
        <v>0</v>
      </c>
      <c r="X86">
        <v>-76</v>
      </c>
      <c r="Y86">
        <v>-0.5</v>
      </c>
      <c r="Z86">
        <v>5.58</v>
      </c>
      <c r="AA86">
        <v>0</v>
      </c>
      <c r="AB86">
        <v>-21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4.6100000000000003</v>
      </c>
      <c r="M87" s="74">
        <v>0</v>
      </c>
      <c r="N87" s="73">
        <v>0</v>
      </c>
      <c r="O87" s="46">
        <v>-86</v>
      </c>
      <c r="P87" s="46">
        <v>-41</v>
      </c>
      <c r="Q87" s="46">
        <v>0</v>
      </c>
      <c r="R87" s="46">
        <v>0</v>
      </c>
      <c r="S87" s="74">
        <v>0</v>
      </c>
      <c r="U87" s="73">
        <v>-127.5</v>
      </c>
      <c r="V87" s="74">
        <v>4.6100000000000003</v>
      </c>
      <c r="W87">
        <v>0</v>
      </c>
      <c r="X87">
        <v>-86</v>
      </c>
      <c r="Y87">
        <v>-0.5</v>
      </c>
      <c r="Z87">
        <v>4.6100000000000003</v>
      </c>
      <c r="AA87">
        <v>0</v>
      </c>
      <c r="AB87">
        <v>-41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4.71</v>
      </c>
      <c r="M88" s="74">
        <v>0</v>
      </c>
      <c r="N88" s="73">
        <v>0</v>
      </c>
      <c r="O88" s="46">
        <v>-86</v>
      </c>
      <c r="P88" s="46">
        <v>-17</v>
      </c>
      <c r="Q88" s="46">
        <v>0</v>
      </c>
      <c r="R88" s="46">
        <v>0</v>
      </c>
      <c r="S88" s="74">
        <v>0</v>
      </c>
      <c r="U88" s="73">
        <v>-103.5</v>
      </c>
      <c r="V88" s="74">
        <v>4.71</v>
      </c>
      <c r="W88">
        <v>0</v>
      </c>
      <c r="X88">
        <v>-86</v>
      </c>
      <c r="Y88">
        <v>-0.5</v>
      </c>
      <c r="Z88">
        <v>4.71</v>
      </c>
      <c r="AA88">
        <v>0</v>
      </c>
      <c r="AB88">
        <v>-17</v>
      </c>
    </row>
    <row r="89" spans="7:28">
      <c r="G89" t="s">
        <v>131</v>
      </c>
      <c r="H89" s="73">
        <v>19.23</v>
      </c>
      <c r="I89" s="46">
        <v>0</v>
      </c>
      <c r="J89" s="46">
        <v>0</v>
      </c>
      <c r="K89" s="46">
        <v>0</v>
      </c>
      <c r="L89" s="46">
        <v>3.65</v>
      </c>
      <c r="M89" s="74">
        <v>0</v>
      </c>
      <c r="N89" s="73">
        <v>0</v>
      </c>
      <c r="O89" s="46">
        <v>-62</v>
      </c>
      <c r="P89" s="46">
        <v>-39</v>
      </c>
      <c r="Q89" s="46">
        <v>0</v>
      </c>
      <c r="R89" s="46">
        <v>0</v>
      </c>
      <c r="S89" s="74">
        <v>0</v>
      </c>
      <c r="U89" s="73">
        <v>-101.5</v>
      </c>
      <c r="V89" s="74">
        <v>22.88</v>
      </c>
      <c r="W89">
        <v>19.23</v>
      </c>
      <c r="X89">
        <v>-62</v>
      </c>
      <c r="Y89">
        <v>-0.5</v>
      </c>
      <c r="Z89">
        <v>3.65</v>
      </c>
      <c r="AA89">
        <v>0</v>
      </c>
      <c r="AB89">
        <v>-39</v>
      </c>
    </row>
    <row r="90" spans="7:28">
      <c r="G90" t="s">
        <v>132</v>
      </c>
      <c r="H90" s="73">
        <v>17.309999999999999</v>
      </c>
      <c r="I90" s="46">
        <v>0</v>
      </c>
      <c r="J90" s="46">
        <v>0</v>
      </c>
      <c r="K90" s="46">
        <v>0</v>
      </c>
      <c r="L90" s="46">
        <v>2.88</v>
      </c>
      <c r="M90" s="74">
        <v>0</v>
      </c>
      <c r="N90" s="73">
        <v>0</v>
      </c>
      <c r="O90" s="46">
        <v>-62</v>
      </c>
      <c r="P90" s="46">
        <v>-34</v>
      </c>
      <c r="Q90" s="46">
        <v>0</v>
      </c>
      <c r="R90" s="46">
        <v>0</v>
      </c>
      <c r="S90" s="74">
        <v>0</v>
      </c>
      <c r="U90" s="73">
        <v>-96.5</v>
      </c>
      <c r="V90" s="74">
        <v>20.190000000000001</v>
      </c>
      <c r="W90">
        <v>17.309999999999999</v>
      </c>
      <c r="X90">
        <v>-62</v>
      </c>
      <c r="Y90">
        <v>-0.5</v>
      </c>
      <c r="Z90">
        <v>2.88</v>
      </c>
      <c r="AA90">
        <v>0</v>
      </c>
      <c r="AB90">
        <v>-34</v>
      </c>
    </row>
    <row r="91" spans="7:28">
      <c r="G91" t="s">
        <v>133</v>
      </c>
      <c r="H91" s="73">
        <v>14.43</v>
      </c>
      <c r="I91" s="46">
        <v>0</v>
      </c>
      <c r="J91" s="46">
        <v>0</v>
      </c>
      <c r="K91" s="46">
        <v>9.61</v>
      </c>
      <c r="L91" s="46">
        <v>2.4</v>
      </c>
      <c r="M91" s="74">
        <v>0</v>
      </c>
      <c r="N91" s="73">
        <v>0</v>
      </c>
      <c r="O91" s="46">
        <v>-91</v>
      </c>
      <c r="P91" s="46">
        <v>-55</v>
      </c>
      <c r="Q91" s="46">
        <v>0</v>
      </c>
      <c r="R91" s="46">
        <v>0</v>
      </c>
      <c r="S91" s="74">
        <v>0</v>
      </c>
      <c r="U91" s="73">
        <v>-146.5</v>
      </c>
      <c r="V91" s="74">
        <v>26.44</v>
      </c>
      <c r="W91">
        <v>14.43</v>
      </c>
      <c r="X91">
        <v>-91</v>
      </c>
      <c r="Y91">
        <v>-0.5</v>
      </c>
      <c r="Z91">
        <v>2.4</v>
      </c>
      <c r="AA91">
        <v>9.61</v>
      </c>
      <c r="AB91">
        <v>-55</v>
      </c>
    </row>
    <row r="92" spans="7:28">
      <c r="G92" t="s">
        <v>134</v>
      </c>
      <c r="H92" s="73">
        <v>19.23</v>
      </c>
      <c r="I92" s="46">
        <v>0</v>
      </c>
      <c r="J92" s="46">
        <v>0</v>
      </c>
      <c r="K92" s="46">
        <v>9.61</v>
      </c>
      <c r="L92" s="46">
        <v>1.25</v>
      </c>
      <c r="M92" s="74">
        <v>0</v>
      </c>
      <c r="N92" s="73">
        <v>0</v>
      </c>
      <c r="O92" s="46">
        <v>-95</v>
      </c>
      <c r="P92" s="46">
        <v>-24</v>
      </c>
      <c r="Q92" s="46">
        <v>0</v>
      </c>
      <c r="R92" s="46">
        <v>0</v>
      </c>
      <c r="S92" s="74">
        <v>0</v>
      </c>
      <c r="U92" s="73">
        <v>-119.5</v>
      </c>
      <c r="V92" s="74">
        <v>30.09</v>
      </c>
      <c r="W92">
        <v>19.23</v>
      </c>
      <c r="X92">
        <v>-95</v>
      </c>
      <c r="Y92">
        <v>-0.5</v>
      </c>
      <c r="Z92">
        <v>1.25</v>
      </c>
      <c r="AA92">
        <v>9.61</v>
      </c>
      <c r="AB92">
        <v>-24</v>
      </c>
    </row>
    <row r="93" spans="7:28">
      <c r="G93" t="s">
        <v>135</v>
      </c>
      <c r="H93" s="73">
        <v>28.84</v>
      </c>
      <c r="I93" s="46">
        <v>0</v>
      </c>
      <c r="J93" s="46">
        <v>0</v>
      </c>
      <c r="K93" s="46">
        <v>9.61</v>
      </c>
      <c r="L93" s="46">
        <v>0.48</v>
      </c>
      <c r="M93" s="74">
        <v>0</v>
      </c>
      <c r="N93" s="73">
        <v>0</v>
      </c>
      <c r="O93" s="46">
        <v>-74</v>
      </c>
      <c r="P93" s="46">
        <v>-48</v>
      </c>
      <c r="Q93" s="46">
        <v>0</v>
      </c>
      <c r="R93" s="46">
        <v>0</v>
      </c>
      <c r="S93" s="74">
        <v>0</v>
      </c>
      <c r="U93" s="73">
        <v>-122.5</v>
      </c>
      <c r="V93" s="74">
        <v>38.93</v>
      </c>
      <c r="W93">
        <v>28.84</v>
      </c>
      <c r="X93">
        <v>-74</v>
      </c>
      <c r="Y93">
        <v>-0.5</v>
      </c>
      <c r="Z93">
        <v>0.48</v>
      </c>
      <c r="AA93">
        <v>9.61</v>
      </c>
      <c r="AB93">
        <v>-48</v>
      </c>
    </row>
    <row r="94" spans="7:28">
      <c r="G94" t="s">
        <v>136</v>
      </c>
      <c r="H94" s="73">
        <v>42.3</v>
      </c>
      <c r="I94" s="46">
        <v>0</v>
      </c>
      <c r="J94" s="46">
        <v>0</v>
      </c>
      <c r="K94" s="46">
        <v>9.61</v>
      </c>
      <c r="L94" s="46">
        <v>0</v>
      </c>
      <c r="M94" s="74">
        <v>0</v>
      </c>
      <c r="N94" s="73">
        <v>0</v>
      </c>
      <c r="O94" s="46">
        <v>-69</v>
      </c>
      <c r="P94" s="46">
        <v>-61</v>
      </c>
      <c r="Q94" s="46">
        <v>0</v>
      </c>
      <c r="R94" s="46">
        <v>0</v>
      </c>
      <c r="S94" s="74">
        <v>0</v>
      </c>
      <c r="U94" s="73">
        <v>-130.5</v>
      </c>
      <c r="V94" s="74">
        <v>51.91</v>
      </c>
      <c r="W94">
        <v>42.3</v>
      </c>
      <c r="X94">
        <v>-69</v>
      </c>
      <c r="Y94">
        <v>-0.5</v>
      </c>
      <c r="Z94">
        <v>0</v>
      </c>
      <c r="AA94">
        <v>9.61</v>
      </c>
      <c r="AB94">
        <v>-61</v>
      </c>
    </row>
    <row r="95" spans="7:28">
      <c r="G95" t="s">
        <v>137</v>
      </c>
      <c r="H95" s="73">
        <v>48.07</v>
      </c>
      <c r="I95" s="46">
        <v>0</v>
      </c>
      <c r="J95" s="46">
        <v>0</v>
      </c>
      <c r="K95" s="46">
        <v>9.61</v>
      </c>
      <c r="L95" s="46">
        <v>0</v>
      </c>
      <c r="M95" s="74">
        <v>0</v>
      </c>
      <c r="N95" s="73">
        <v>0</v>
      </c>
      <c r="O95" s="46">
        <v>-90</v>
      </c>
      <c r="P95" s="46">
        <v>-50</v>
      </c>
      <c r="Q95" s="46">
        <v>0</v>
      </c>
      <c r="R95" s="46">
        <v>-1.3</v>
      </c>
      <c r="S95" s="74">
        <v>0</v>
      </c>
      <c r="U95" s="73">
        <v>-141.80000000000001</v>
      </c>
      <c r="V95" s="74">
        <v>57.68</v>
      </c>
      <c r="W95">
        <v>48.07</v>
      </c>
      <c r="X95">
        <v>-90</v>
      </c>
      <c r="Y95">
        <v>-0.5</v>
      </c>
      <c r="Z95">
        <v>-1.3</v>
      </c>
      <c r="AA95">
        <v>9.61</v>
      </c>
      <c r="AB95">
        <v>-50</v>
      </c>
    </row>
    <row r="96" spans="7:28">
      <c r="G96" t="s">
        <v>138</v>
      </c>
      <c r="H96" s="73">
        <v>29.8</v>
      </c>
      <c r="I96" s="46">
        <v>0</v>
      </c>
      <c r="J96" s="46">
        <v>0</v>
      </c>
      <c r="K96" s="46">
        <v>9.61</v>
      </c>
      <c r="L96" s="46">
        <v>0</v>
      </c>
      <c r="M96" s="74">
        <v>0</v>
      </c>
      <c r="N96" s="73">
        <v>0</v>
      </c>
      <c r="O96" s="46">
        <v>-93</v>
      </c>
      <c r="P96" s="46">
        <v>-50</v>
      </c>
      <c r="Q96" s="46">
        <v>0</v>
      </c>
      <c r="R96" s="46">
        <v>-1.3</v>
      </c>
      <c r="S96" s="74">
        <v>0</v>
      </c>
      <c r="U96" s="73">
        <v>-144.80000000000001</v>
      </c>
      <c r="V96" s="74">
        <v>39.409999999999997</v>
      </c>
      <c r="W96">
        <v>29.8</v>
      </c>
      <c r="X96">
        <v>-93</v>
      </c>
      <c r="Y96">
        <v>-0.5</v>
      </c>
      <c r="Z96">
        <v>-1.3</v>
      </c>
      <c r="AA96">
        <v>9.61</v>
      </c>
      <c r="AB96">
        <v>-50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9.61</v>
      </c>
      <c r="L97" s="46">
        <v>0</v>
      </c>
      <c r="M97" s="74">
        <v>0</v>
      </c>
      <c r="N97" s="73">
        <v>0</v>
      </c>
      <c r="O97" s="46">
        <v>-93</v>
      </c>
      <c r="P97" s="46">
        <v>-20</v>
      </c>
      <c r="Q97" s="46">
        <v>0</v>
      </c>
      <c r="R97" s="46">
        <v>-1.8</v>
      </c>
      <c r="S97" s="74">
        <v>0</v>
      </c>
      <c r="U97" s="73">
        <v>-115.3</v>
      </c>
      <c r="V97" s="74">
        <v>9.61</v>
      </c>
      <c r="W97">
        <v>0</v>
      </c>
      <c r="X97">
        <v>-93</v>
      </c>
      <c r="Y97">
        <v>-0.5</v>
      </c>
      <c r="Z97">
        <v>-1.8</v>
      </c>
      <c r="AA97">
        <v>9.61</v>
      </c>
      <c r="AB97">
        <v>-20</v>
      </c>
    </row>
    <row r="98" spans="1:83">
      <c r="G98" t="s">
        <v>140</v>
      </c>
      <c r="H98" s="73">
        <v>0</v>
      </c>
      <c r="I98" s="46">
        <v>0</v>
      </c>
      <c r="J98" s="46">
        <v>9.61</v>
      </c>
      <c r="K98" s="46">
        <v>9.6199999999999992</v>
      </c>
      <c r="L98" s="46">
        <v>0</v>
      </c>
      <c r="M98" s="74">
        <v>0</v>
      </c>
      <c r="N98" s="73">
        <v>-18</v>
      </c>
      <c r="O98" s="46">
        <v>-91</v>
      </c>
      <c r="P98" s="46">
        <v>0</v>
      </c>
      <c r="Q98" s="46">
        <v>0</v>
      </c>
      <c r="R98" s="46">
        <v>-2.2999999999999998</v>
      </c>
      <c r="S98" s="74">
        <v>0</v>
      </c>
      <c r="U98" s="73">
        <v>-111.8</v>
      </c>
      <c r="V98" s="74">
        <v>19.23</v>
      </c>
      <c r="W98">
        <v>-18</v>
      </c>
      <c r="X98">
        <v>-91</v>
      </c>
      <c r="Y98">
        <v>-0.5</v>
      </c>
      <c r="Z98">
        <v>-2.2999999999999998</v>
      </c>
      <c r="AA98">
        <v>9.6199999999999992</v>
      </c>
      <c r="AB98">
        <v>9.61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0.2929699999999999</v>
      </c>
      <c r="I99" s="69">
        <f t="shared" ref="I99:BQ99" si="1">SUM(I3:I98)/4000</f>
        <v>0</v>
      </c>
      <c r="J99" s="69">
        <f t="shared" si="1"/>
        <v>0.27205499999999994</v>
      </c>
      <c r="K99" s="69">
        <f t="shared" si="1"/>
        <v>0.15858500000000014</v>
      </c>
      <c r="L99" s="69">
        <f t="shared" si="1"/>
        <v>0.11163249999999995</v>
      </c>
      <c r="M99" s="69">
        <f t="shared" si="1"/>
        <v>0</v>
      </c>
      <c r="N99" s="68">
        <f t="shared" si="1"/>
        <v>-0.32150000000000001</v>
      </c>
      <c r="O99" s="69">
        <f t="shared" si="1"/>
        <v>-1.1399999999999999</v>
      </c>
      <c r="P99" s="69">
        <f t="shared" si="1"/>
        <v>-0.41625000000000001</v>
      </c>
      <c r="Q99" s="69">
        <f t="shared" si="1"/>
        <v>0</v>
      </c>
      <c r="R99" s="69">
        <f t="shared" si="1"/>
        <v>-1.6849999999999997E-2</v>
      </c>
      <c r="S99" s="70">
        <f t="shared" si="1"/>
        <v>0</v>
      </c>
      <c r="U99" s="68">
        <f t="shared" si="1"/>
        <v>-1.8981000000000001</v>
      </c>
      <c r="V99" s="70">
        <f t="shared" si="1"/>
        <v>0.8352400000000002</v>
      </c>
      <c r="W99">
        <f t="shared" si="1"/>
        <v>-2.8529999999999989E-2</v>
      </c>
      <c r="X99">
        <f t="shared" si="1"/>
        <v>-1.1399999999999999</v>
      </c>
      <c r="Y99">
        <f t="shared" si="1"/>
        <v>-3.5000000000000001E-3</v>
      </c>
      <c r="Z99">
        <f t="shared" si="1"/>
        <v>9.4782499999999922E-2</v>
      </c>
      <c r="AA99">
        <f t="shared" si="1"/>
        <v>0.15858500000000014</v>
      </c>
      <c r="AB99">
        <f t="shared" si="1"/>
        <v>-0.14419500000000002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54.79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54.79</v>
      </c>
      <c r="W3">
        <v>0</v>
      </c>
      <c r="X3">
        <v>54.79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52.87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52.87</v>
      </c>
      <c r="W4">
        <v>0</v>
      </c>
      <c r="X4">
        <v>52.87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52.87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52.87</v>
      </c>
      <c r="W5">
        <v>0</v>
      </c>
      <c r="X5">
        <v>52.87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50.95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50.95</v>
      </c>
      <c r="W6">
        <v>0</v>
      </c>
      <c r="X6">
        <v>50.95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48.07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48.06</v>
      </c>
      <c r="W7">
        <v>0</v>
      </c>
      <c r="X7">
        <v>48.07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48.07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48.06</v>
      </c>
      <c r="W8">
        <v>0</v>
      </c>
      <c r="X8">
        <v>48.07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47.1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47.1</v>
      </c>
      <c r="W9">
        <v>0</v>
      </c>
      <c r="X9">
        <v>47.1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47.1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47.1</v>
      </c>
      <c r="W10">
        <v>0</v>
      </c>
      <c r="X10">
        <v>47.1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47.1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47.1</v>
      </c>
      <c r="W11">
        <v>0</v>
      </c>
      <c r="X11">
        <v>47.1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47.1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47.1</v>
      </c>
      <c r="W12">
        <v>0</v>
      </c>
      <c r="X12">
        <v>47.1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47.1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47.1</v>
      </c>
      <c r="W13">
        <v>0</v>
      </c>
      <c r="X13">
        <v>47.1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47.1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47.1</v>
      </c>
      <c r="W14">
        <v>0</v>
      </c>
      <c r="X14">
        <v>47.1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46.14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46.14</v>
      </c>
      <c r="W15">
        <v>0</v>
      </c>
      <c r="X15">
        <v>46.14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45.18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45.18</v>
      </c>
      <c r="W16">
        <v>0</v>
      </c>
      <c r="X16">
        <v>45.18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45.18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45.18</v>
      </c>
      <c r="W17">
        <v>0</v>
      </c>
      <c r="X17">
        <v>45.18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45.18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45.18</v>
      </c>
      <c r="W18">
        <v>0</v>
      </c>
      <c r="X18">
        <v>45.18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46.14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46.14</v>
      </c>
      <c r="W19">
        <v>0</v>
      </c>
      <c r="X19">
        <v>46.14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46.14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46.14</v>
      </c>
      <c r="W20">
        <v>0</v>
      </c>
      <c r="X20">
        <v>46.14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47.1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47.1</v>
      </c>
      <c r="W21">
        <v>0</v>
      </c>
      <c r="X21">
        <v>47.1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48.07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48.06</v>
      </c>
      <c r="W22">
        <v>0</v>
      </c>
      <c r="X22">
        <v>48.07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48.07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48.06</v>
      </c>
      <c r="W23">
        <v>0</v>
      </c>
      <c r="X23">
        <v>48.07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51.91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51.91</v>
      </c>
      <c r="W24">
        <v>0</v>
      </c>
      <c r="X24">
        <v>51.91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53.83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53.83</v>
      </c>
      <c r="W25">
        <v>0</v>
      </c>
      <c r="X25">
        <v>53.83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55.76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55.76</v>
      </c>
      <c r="W26">
        <v>0</v>
      </c>
      <c r="X26">
        <v>55.76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61.52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61.52</v>
      </c>
      <c r="W27">
        <v>0</v>
      </c>
      <c r="X27">
        <v>61.52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66.33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66.33</v>
      </c>
      <c r="W28">
        <v>0</v>
      </c>
      <c r="X28">
        <v>66.33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71.14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71.14</v>
      </c>
      <c r="W29">
        <v>0</v>
      </c>
      <c r="X29">
        <v>71.14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73.06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73.06</v>
      </c>
      <c r="W30">
        <v>0</v>
      </c>
      <c r="X30">
        <v>73.06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76.900000000000006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76.900000000000006</v>
      </c>
      <c r="W31">
        <v>0</v>
      </c>
      <c r="X31">
        <v>76.900000000000006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81.709999999999994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81.709999999999994</v>
      </c>
      <c r="W32">
        <v>0</v>
      </c>
      <c r="X32">
        <v>81.709999999999994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86.52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86.52</v>
      </c>
      <c r="W33">
        <v>0</v>
      </c>
      <c r="X33">
        <v>86.52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91.32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91.32</v>
      </c>
      <c r="W34">
        <v>0</v>
      </c>
      <c r="X34">
        <v>91.32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96.13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96.13</v>
      </c>
      <c r="W35">
        <v>0</v>
      </c>
      <c r="X35">
        <v>96.13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100.94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100.94</v>
      </c>
      <c r="W36">
        <v>0</v>
      </c>
      <c r="X36">
        <v>100.94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105.74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105.74</v>
      </c>
      <c r="W37">
        <v>0</v>
      </c>
      <c r="X37">
        <v>105.74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107.67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107.67</v>
      </c>
      <c r="W38">
        <v>0</v>
      </c>
      <c r="X38">
        <v>107.67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58.64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58.64</v>
      </c>
      <c r="W39">
        <v>0</v>
      </c>
      <c r="X39">
        <v>58.64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59.6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59.6</v>
      </c>
      <c r="W40">
        <v>0</v>
      </c>
      <c r="X40">
        <v>59.6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61.52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61.52</v>
      </c>
      <c r="W41">
        <v>0</v>
      </c>
      <c r="X41">
        <v>61.52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63.45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63.45</v>
      </c>
      <c r="W42">
        <v>0</v>
      </c>
      <c r="X42">
        <v>63.45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63.45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63.45</v>
      </c>
      <c r="W43">
        <v>0</v>
      </c>
      <c r="X43">
        <v>63.45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63.45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63.45</v>
      </c>
      <c r="W44">
        <v>0</v>
      </c>
      <c r="X44">
        <v>63.45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63.45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63.45</v>
      </c>
      <c r="W45">
        <v>0</v>
      </c>
      <c r="X45">
        <v>63.45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63.45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63.45</v>
      </c>
      <c r="W46">
        <v>0</v>
      </c>
      <c r="X46">
        <v>63.45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62.48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62.48</v>
      </c>
      <c r="W47">
        <v>0</v>
      </c>
      <c r="X47">
        <v>62.48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61.52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61.52</v>
      </c>
      <c r="W48">
        <v>0</v>
      </c>
      <c r="X48">
        <v>61.52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60.56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60.56</v>
      </c>
      <c r="W49">
        <v>0</v>
      </c>
      <c r="X49">
        <v>60.56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58.64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58.64</v>
      </c>
      <c r="W50">
        <v>0</v>
      </c>
      <c r="X50">
        <v>58.64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58.64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58.64</v>
      </c>
      <c r="W51">
        <v>0</v>
      </c>
      <c r="X51">
        <v>58.64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55.76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55.76</v>
      </c>
      <c r="W52">
        <v>0</v>
      </c>
      <c r="X52">
        <v>55.76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55.76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55.76</v>
      </c>
      <c r="W53">
        <v>0</v>
      </c>
      <c r="X53">
        <v>55.76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55.76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55.76</v>
      </c>
      <c r="W54">
        <v>0</v>
      </c>
      <c r="X54">
        <v>55.76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57.68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57.68</v>
      </c>
      <c r="W55">
        <v>0</v>
      </c>
      <c r="X55">
        <v>57.68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55.76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55.76</v>
      </c>
      <c r="W56">
        <v>0</v>
      </c>
      <c r="X56">
        <v>55.76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50.95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50.95</v>
      </c>
      <c r="W57">
        <v>0</v>
      </c>
      <c r="X57">
        <v>50.95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48.07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48.06</v>
      </c>
      <c r="W58">
        <v>0</v>
      </c>
      <c r="X58">
        <v>48.07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47.1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47.1</v>
      </c>
      <c r="W59">
        <v>0</v>
      </c>
      <c r="X59">
        <v>47.1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47.1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47.1</v>
      </c>
      <c r="W60">
        <v>0</v>
      </c>
      <c r="X60">
        <v>47.1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49.03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49.03</v>
      </c>
      <c r="W61">
        <v>0</v>
      </c>
      <c r="X61">
        <v>49.03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49.99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49.99</v>
      </c>
      <c r="W62">
        <v>0</v>
      </c>
      <c r="X62">
        <v>49.99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49.99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49.99</v>
      </c>
      <c r="W63">
        <v>0</v>
      </c>
      <c r="X63">
        <v>49.99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51.91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51.91</v>
      </c>
      <c r="W64">
        <v>0</v>
      </c>
      <c r="X64">
        <v>51.91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49.03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49.03</v>
      </c>
      <c r="W65">
        <v>0</v>
      </c>
      <c r="X65">
        <v>49.03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49.99</v>
      </c>
      <c r="L66" s="46">
        <v>0</v>
      </c>
      <c r="M66" s="74">
        <v>5.48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55.47</v>
      </c>
      <c r="W66">
        <v>0</v>
      </c>
      <c r="X66">
        <v>49.99</v>
      </c>
      <c r="Y66">
        <v>5.48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56.72</v>
      </c>
      <c r="L67" s="46">
        <v>0</v>
      </c>
      <c r="M67" s="74">
        <v>6.63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63.35</v>
      </c>
      <c r="W67">
        <v>0</v>
      </c>
      <c r="X67">
        <v>56.72</v>
      </c>
      <c r="Y67">
        <v>6.63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63.45</v>
      </c>
      <c r="L68" s="46">
        <v>0</v>
      </c>
      <c r="M68" s="74">
        <v>9.61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73.06</v>
      </c>
      <c r="W68">
        <v>0</v>
      </c>
      <c r="X68">
        <v>63.45</v>
      </c>
      <c r="Y68">
        <v>9.61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71.14</v>
      </c>
      <c r="L69" s="46">
        <v>0</v>
      </c>
      <c r="M69" s="74">
        <v>9.61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80.75</v>
      </c>
      <c r="W69">
        <v>0</v>
      </c>
      <c r="X69">
        <v>71.14</v>
      </c>
      <c r="Y69">
        <v>9.61</v>
      </c>
    </row>
    <row r="70" spans="7:25">
      <c r="G70" t="s">
        <v>112</v>
      </c>
      <c r="H70" s="73">
        <v>180.72</v>
      </c>
      <c r="I70" s="46">
        <v>0</v>
      </c>
      <c r="J70" s="46">
        <v>0</v>
      </c>
      <c r="K70" s="46">
        <v>78.83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259.55</v>
      </c>
      <c r="W70">
        <v>180.72</v>
      </c>
      <c r="X70">
        <v>78.83</v>
      </c>
      <c r="Y70">
        <v>0</v>
      </c>
    </row>
    <row r="71" spans="7:25">
      <c r="G71" t="s">
        <v>113</v>
      </c>
      <c r="H71" s="73">
        <v>250.9</v>
      </c>
      <c r="I71" s="46">
        <v>0</v>
      </c>
      <c r="J71" s="46">
        <v>0</v>
      </c>
      <c r="K71" s="46">
        <v>111.51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362.41</v>
      </c>
      <c r="W71">
        <v>250.9</v>
      </c>
      <c r="X71">
        <v>111.51</v>
      </c>
      <c r="Y71">
        <v>0</v>
      </c>
    </row>
    <row r="72" spans="7:25">
      <c r="G72" t="s">
        <v>114</v>
      </c>
      <c r="H72" s="73">
        <v>171.11</v>
      </c>
      <c r="I72" s="46">
        <v>0</v>
      </c>
      <c r="J72" s="46">
        <v>0</v>
      </c>
      <c r="K72" s="46">
        <v>115.36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286.47000000000003</v>
      </c>
      <c r="W72">
        <v>171.11</v>
      </c>
      <c r="X72">
        <v>115.36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115.36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115.36</v>
      </c>
      <c r="W73">
        <v>0</v>
      </c>
      <c r="X73">
        <v>115.36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115.36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115.36</v>
      </c>
      <c r="W74">
        <v>0</v>
      </c>
      <c r="X74">
        <v>115.36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115.36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115.36</v>
      </c>
      <c r="W75">
        <v>0</v>
      </c>
      <c r="X75">
        <v>115.36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115.36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115.36</v>
      </c>
      <c r="W76">
        <v>0</v>
      </c>
      <c r="X76">
        <v>115.36</v>
      </c>
      <c r="Y76">
        <v>0</v>
      </c>
    </row>
    <row r="77" spans="7:25">
      <c r="G77" t="s">
        <v>119</v>
      </c>
      <c r="H77" s="73">
        <v>26.8</v>
      </c>
      <c r="I77" s="46">
        <v>0</v>
      </c>
      <c r="J77" s="46">
        <v>0</v>
      </c>
      <c r="K77" s="46">
        <v>115.36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142.16</v>
      </c>
      <c r="W77">
        <v>26.8</v>
      </c>
      <c r="X77">
        <v>115.36</v>
      </c>
      <c r="Y77">
        <v>0</v>
      </c>
    </row>
    <row r="78" spans="7:25">
      <c r="G78" t="s">
        <v>120</v>
      </c>
      <c r="H78" s="73">
        <v>113.44</v>
      </c>
      <c r="I78" s="46">
        <v>0</v>
      </c>
      <c r="J78" s="46">
        <v>0</v>
      </c>
      <c r="K78" s="46">
        <v>110.55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223.99</v>
      </c>
      <c r="W78">
        <v>113.44</v>
      </c>
      <c r="X78">
        <v>110.55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109.59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109.59</v>
      </c>
      <c r="W79">
        <v>0</v>
      </c>
      <c r="X79">
        <v>109.59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108.63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108.63</v>
      </c>
      <c r="W80">
        <v>0</v>
      </c>
      <c r="X80">
        <v>108.63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106.7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106.7</v>
      </c>
      <c r="W81">
        <v>0</v>
      </c>
      <c r="X81">
        <v>106.7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103.82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103.82</v>
      </c>
      <c r="W82">
        <v>0</v>
      </c>
      <c r="X82">
        <v>103.82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100.94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100.94</v>
      </c>
      <c r="W83">
        <v>0</v>
      </c>
      <c r="X83">
        <v>100.94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98.05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98.05</v>
      </c>
      <c r="W84">
        <v>0</v>
      </c>
      <c r="X84">
        <v>98.05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95.17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95.17</v>
      </c>
      <c r="W85">
        <v>0</v>
      </c>
      <c r="X85">
        <v>95.17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92.28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92.28</v>
      </c>
      <c r="W86">
        <v>0</v>
      </c>
      <c r="X86">
        <v>92.28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91.32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91.32</v>
      </c>
      <c r="W87">
        <v>0</v>
      </c>
      <c r="X87">
        <v>91.32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88.44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88.44</v>
      </c>
      <c r="W88">
        <v>0</v>
      </c>
      <c r="X88">
        <v>88.44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88.44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88.44</v>
      </c>
      <c r="W89">
        <v>0</v>
      </c>
      <c r="X89">
        <v>88.44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85.56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85.56</v>
      </c>
      <c r="W90">
        <v>0</v>
      </c>
      <c r="X90">
        <v>85.56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74.02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74.02</v>
      </c>
      <c r="W91">
        <v>0</v>
      </c>
      <c r="X91">
        <v>74.02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72.099999999999994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72.099999999999994</v>
      </c>
      <c r="W92">
        <v>0</v>
      </c>
      <c r="X92">
        <v>72.099999999999994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67.290000000000006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67.290000000000006</v>
      </c>
      <c r="W93">
        <v>0</v>
      </c>
      <c r="X93">
        <v>67.290000000000006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67.290000000000006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67.290000000000006</v>
      </c>
      <c r="W94">
        <v>0</v>
      </c>
      <c r="X94">
        <v>67.290000000000006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63.45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63.45</v>
      </c>
      <c r="W95">
        <v>0</v>
      </c>
      <c r="X95">
        <v>63.45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63.45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63.45</v>
      </c>
      <c r="W96">
        <v>0</v>
      </c>
      <c r="X96">
        <v>63.45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57.68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57.68</v>
      </c>
      <c r="W97">
        <v>0</v>
      </c>
      <c r="X97">
        <v>57.68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57.68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57.68</v>
      </c>
      <c r="W98">
        <v>0</v>
      </c>
      <c r="X98">
        <v>57.68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0.1857425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1.6592224999999989</v>
      </c>
      <c r="L99" s="69">
        <f t="shared" si="1"/>
        <v>0</v>
      </c>
      <c r="M99" s="69">
        <f t="shared" si="1"/>
        <v>7.8324999999999992E-3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1.852784999999999</v>
      </c>
      <c r="W99">
        <f t="shared" si="1"/>
        <v>0.1857425</v>
      </c>
      <c r="X99">
        <f t="shared" si="1"/>
        <v>1.6592224999999989</v>
      </c>
      <c r="Y99">
        <f t="shared" si="1"/>
        <v>7.8324999999999992E-3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45265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10.847200000000001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661.83208132707307</v>
      </c>
      <c r="P3" s="36">
        <v>57.68</v>
      </c>
      <c r="Q3" s="36">
        <v>14.419999999999998</v>
      </c>
      <c r="R3" s="38">
        <v>0</v>
      </c>
      <c r="S3" s="38">
        <v>0</v>
      </c>
      <c r="T3" s="37">
        <f>SUMPRODUCT(LTA!J3:AN3,LTA!J$101:AN$101,LTA!J$103:AN$103)</f>
        <v>105.89</v>
      </c>
      <c r="U3" s="37">
        <f>SUMPRODUCT(LTA!J3:AN3,LTA!J$102:AN$102,LTA!J$103:AN$103)</f>
        <v>131.04000000000002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10.760104814896717</v>
      </c>
      <c r="AD3">
        <f>SUM(B3:AB3,AI3:AT3)-AC3</f>
        <v>873.67229343175427</v>
      </c>
      <c r="AE3">
        <f>'IDT-1'!B3</f>
        <v>0</v>
      </c>
      <c r="AF3" s="24"/>
      <c r="AG3">
        <f>SUM(AD3:AF3)</f>
        <v>873.67229343175427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642.31143011010624</v>
      </c>
      <c r="P4" s="36">
        <v>57.68</v>
      </c>
      <c r="Q4" s="36">
        <v>14.419999999999998</v>
      </c>
      <c r="R4" s="38">
        <v>0</v>
      </c>
      <c r="S4" s="38">
        <v>0</v>
      </c>
      <c r="T4" s="37">
        <f>SUMPRODUCT(LTA!J4:AN4,LTA!J$101:AN$101,LTA!J$103:AN$103)</f>
        <v>103.98</v>
      </c>
      <c r="U4" s="37">
        <f>SUMPRODUCT(LTA!J4:AN4,LTA!J$102:AN$102,LTA!J$103:AN$103)</f>
        <v>131.04000000000002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10.681741237372865</v>
      </c>
      <c r="AD4">
        <f t="shared" ref="AD4:AD67" si="1">SUM(B4:AB4,AI4:AT4)-AC4</f>
        <v>840.32000579231124</v>
      </c>
      <c r="AE4">
        <f>'IDT-1'!B4</f>
        <v>0</v>
      </c>
      <c r="AF4" s="24"/>
      <c r="AG4">
        <f t="shared" ref="AG4:AG67" si="2">SUM(AD4:AF4)</f>
        <v>840.32000579231124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663.2671129487718</v>
      </c>
      <c r="P5" s="36">
        <v>57.68</v>
      </c>
      <c r="Q5" s="36">
        <v>14.419999999999998</v>
      </c>
      <c r="R5" s="38">
        <v>0</v>
      </c>
      <c r="S5" s="38">
        <v>0</v>
      </c>
      <c r="T5" s="37">
        <f>SUMPRODUCT(LTA!J5:AN5,LTA!J$101:AN$101,LTA!J$103:AN$103)</f>
        <v>103.35000000000001</v>
      </c>
      <c r="U5" s="37">
        <f>SUMPRODUCT(LTA!J5:AN5,LTA!J$102:AN$102,LTA!J$103:AN$103)</f>
        <v>131.04000000000002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10.945659708191435</v>
      </c>
      <c r="AD5">
        <f t="shared" si="1"/>
        <v>849.38177016015834</v>
      </c>
      <c r="AE5">
        <f>'IDT-1'!B5</f>
        <v>0</v>
      </c>
      <c r="AF5" s="24"/>
      <c r="AG5">
        <f t="shared" si="2"/>
        <v>849.38177016015834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625.66004513027542</v>
      </c>
      <c r="P6" s="36">
        <v>57.68</v>
      </c>
      <c r="Q6" s="36">
        <v>14.419999999999998</v>
      </c>
      <c r="R6" s="38">
        <v>0</v>
      </c>
      <c r="S6" s="38">
        <v>0</v>
      </c>
      <c r="T6" s="37">
        <f>SUMPRODUCT(LTA!J6:AN6,LTA!J$101:AN$101,LTA!J$103:AN$103)</f>
        <v>102.66</v>
      </c>
      <c r="U6" s="37">
        <f>SUMPRODUCT(LTA!J6:AN6,LTA!J$102:AN$102,LTA!J$103:AN$103)</f>
        <v>131.04000000000002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10.759502862114289</v>
      </c>
      <c r="AD6">
        <f t="shared" si="1"/>
        <v>795.27085918773901</v>
      </c>
      <c r="AE6">
        <f>'IDT-1'!B6</f>
        <v>0</v>
      </c>
      <c r="AF6" s="24"/>
      <c r="AG6">
        <f t="shared" si="2"/>
        <v>795.27085918773901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573.55286863255037</v>
      </c>
      <c r="P7" s="36">
        <v>57.68</v>
      </c>
      <c r="Q7" s="36">
        <v>14.419999999999998</v>
      </c>
      <c r="R7" s="38">
        <v>0</v>
      </c>
      <c r="S7" s="38">
        <v>0</v>
      </c>
      <c r="T7" s="37">
        <f>SUMPRODUCT(LTA!J7:AN7,LTA!J$101:AN$101,LTA!J$103:AN$103)</f>
        <v>106.5</v>
      </c>
      <c r="U7" s="37">
        <f>SUMPRODUCT(LTA!J7:AN7,LTA!J$102:AN$102,LTA!J$103:AN$103)</f>
        <v>131.04000000000002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-187.43</v>
      </c>
      <c r="AC7">
        <f t="shared" si="0"/>
        <v>9.938551851013834</v>
      </c>
      <c r="AD7">
        <f t="shared" si="1"/>
        <v>796.77463370111434</v>
      </c>
      <c r="AE7">
        <f>'IDT-1'!B7</f>
        <v>0</v>
      </c>
      <c r="AF7" s="24"/>
      <c r="AG7">
        <f t="shared" si="2"/>
        <v>796.77463370111434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560.56493686290764</v>
      </c>
      <c r="P8" s="36">
        <v>57.68</v>
      </c>
      <c r="Q8" s="36">
        <v>14.419999999999998</v>
      </c>
      <c r="R8" s="38">
        <v>0</v>
      </c>
      <c r="S8" s="38">
        <v>0</v>
      </c>
      <c r="T8" s="37">
        <f>SUMPRODUCT(LTA!J8:AN8,LTA!J$101:AN$101,LTA!J$103:AN$103)</f>
        <v>109.05</v>
      </c>
      <c r="U8" s="37">
        <f>SUMPRODUCT(LTA!J8:AN8,LTA!J$102:AN$102,LTA!J$103:AN$103)</f>
        <v>131.04000000000002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-187.43</v>
      </c>
      <c r="AC8">
        <f t="shared" si="0"/>
        <v>9.8508732241488346</v>
      </c>
      <c r="AD8">
        <f t="shared" si="1"/>
        <v>786.42438055833657</v>
      </c>
      <c r="AE8">
        <f>'IDT-1'!B8</f>
        <v>0</v>
      </c>
      <c r="AF8" s="24"/>
      <c r="AG8">
        <f t="shared" si="2"/>
        <v>786.42438055833657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501.67973875832007</v>
      </c>
      <c r="P9" s="36">
        <v>57.68</v>
      </c>
      <c r="Q9" s="36">
        <v>14.419999999999998</v>
      </c>
      <c r="R9" s="38">
        <v>0</v>
      </c>
      <c r="S9" s="38">
        <v>0</v>
      </c>
      <c r="T9" s="37">
        <f>SUMPRODUCT(LTA!J9:AN9,LTA!J$101:AN$101,LTA!J$103:AN$103)</f>
        <v>108.11000000000001</v>
      </c>
      <c r="U9" s="37">
        <f>SUMPRODUCT(LTA!J9:AN9,LTA!J$102:AN$102,LTA!J$103:AN$103)</f>
        <v>130.78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-187.43</v>
      </c>
      <c r="AC9">
        <f t="shared" si="0"/>
        <v>9.3969845064196331</v>
      </c>
      <c r="AD9">
        <f t="shared" si="1"/>
        <v>720.79307117147823</v>
      </c>
      <c r="AE9">
        <f>'IDT-1'!B9</f>
        <v>0</v>
      </c>
      <c r="AF9" s="24"/>
      <c r="AG9">
        <f t="shared" si="2"/>
        <v>720.79307117147823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525.67704045481321</v>
      </c>
      <c r="P10" s="36">
        <v>57.68</v>
      </c>
      <c r="Q10" s="36">
        <v>14.419999999999998</v>
      </c>
      <c r="R10" s="38">
        <v>0</v>
      </c>
      <c r="S10" s="38">
        <v>0</v>
      </c>
      <c r="T10" s="37">
        <f>SUMPRODUCT(LTA!J10:AN10,LTA!J$101:AN$101,LTA!J$103:AN$103)</f>
        <v>107.34</v>
      </c>
      <c r="U10" s="37">
        <f>SUMPRODUCT(LTA!J10:AN10,LTA!J$102:AN$102,LTA!J$103:AN$103)</f>
        <v>129.47000000000003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-187.43</v>
      </c>
      <c r="AC10">
        <f t="shared" si="0"/>
        <v>9.8182822569670716</v>
      </c>
      <c r="AD10">
        <f t="shared" si="1"/>
        <v>714.28907511742398</v>
      </c>
      <c r="AE10">
        <f>'IDT-1'!B10</f>
        <v>0</v>
      </c>
      <c r="AF10" s="24"/>
      <c r="AG10">
        <f t="shared" si="2"/>
        <v>714.28907511742398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526.67428872761366</v>
      </c>
      <c r="P11" s="36">
        <v>57.68</v>
      </c>
      <c r="Q11" s="36">
        <v>14.59</v>
      </c>
      <c r="R11" s="38">
        <v>0</v>
      </c>
      <c r="S11" s="38">
        <v>0</v>
      </c>
      <c r="T11" s="37">
        <f>SUMPRODUCT(LTA!J11:AN11,LTA!J$101:AN$101,LTA!J$103:AN$103)</f>
        <v>106.42</v>
      </c>
      <c r="U11" s="37">
        <f>SUMPRODUCT(LTA!J11:AN11,LTA!J$102:AN$102,LTA!J$103:AN$103)</f>
        <v>127.98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9.8668052465328167</v>
      </c>
      <c r="AD11">
        <f t="shared" si="1"/>
        <v>705.95780040065858</v>
      </c>
      <c r="AE11">
        <f>'IDT-1'!B11</f>
        <v>0</v>
      </c>
      <c r="AF11" s="24"/>
      <c r="AG11">
        <f t="shared" si="2"/>
        <v>705.95780040065858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520.67825576139126</v>
      </c>
      <c r="P12" s="36">
        <v>57.68</v>
      </c>
      <c r="Q12" s="36">
        <v>14.59</v>
      </c>
      <c r="R12" s="38">
        <v>0</v>
      </c>
      <c r="S12" s="38">
        <v>0</v>
      </c>
      <c r="T12" s="37">
        <f>SUMPRODUCT(LTA!J12:AN12,LTA!J$101:AN$101,LTA!J$103:AN$103)</f>
        <v>105.59</v>
      </c>
      <c r="U12" s="37">
        <f>SUMPRODUCT(LTA!J12:AN12,LTA!J$102:AN$102,LTA!J$103:AN$103)</f>
        <v>127.37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9.7704579387169943</v>
      </c>
      <c r="AD12">
        <f t="shared" si="1"/>
        <v>702.61811474225226</v>
      </c>
      <c r="AE12">
        <f>'IDT-1'!B12</f>
        <v>0</v>
      </c>
      <c r="AF12" s="24"/>
      <c r="AG12">
        <f t="shared" si="2"/>
        <v>702.61811474225226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472.79061055753186</v>
      </c>
      <c r="P13" s="36">
        <v>56.5</v>
      </c>
      <c r="Q13" s="36">
        <v>14.28</v>
      </c>
      <c r="R13" s="38">
        <v>0</v>
      </c>
      <c r="S13" s="38">
        <v>0</v>
      </c>
      <c r="T13" s="37">
        <f>SUMPRODUCT(LTA!J13:AN13,LTA!J$101:AN$101,LTA!J$103:AN$103)</f>
        <v>103.35</v>
      </c>
      <c r="U13" s="37">
        <f>SUMPRODUCT(LTA!J13:AN13,LTA!J$102:AN$102,LTA!J$103:AN$103)</f>
        <v>130.11000000000001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9.1271768831836795</v>
      </c>
      <c r="AD13">
        <f t="shared" si="1"/>
        <v>700.99375059392617</v>
      </c>
      <c r="AE13">
        <f>'IDT-1'!B13</f>
        <v>0</v>
      </c>
      <c r="AF13" s="24"/>
      <c r="AG13">
        <f t="shared" si="2"/>
        <v>700.99375059392617</v>
      </c>
      <c r="AI13" s="34">
        <f>PXIL!H13</f>
        <v>0</v>
      </c>
      <c r="AJ13" s="34">
        <f>PXIL!N13</f>
        <v>0</v>
      </c>
      <c r="AK13" s="34">
        <f>RTM_IEX!H13</f>
        <v>9.61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472.70509782999017</v>
      </c>
      <c r="P14" s="36">
        <v>56.5</v>
      </c>
      <c r="Q14" s="36">
        <v>14.28</v>
      </c>
      <c r="R14" s="38">
        <v>0</v>
      </c>
      <c r="S14" s="38">
        <v>0</v>
      </c>
      <c r="T14" s="37">
        <f>SUMPRODUCT(LTA!J14:AN14,LTA!J$101:AN$101,LTA!J$103:AN$103)</f>
        <v>98.75</v>
      </c>
      <c r="U14" s="37">
        <f>SUMPRODUCT(LTA!J14:AN14,LTA!J$102:AN$102,LTA!J$103:AN$103)</f>
        <v>130.10000000000002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9.0796705762723295</v>
      </c>
      <c r="AD14">
        <f t="shared" si="1"/>
        <v>695.38574417329585</v>
      </c>
      <c r="AE14">
        <f>'IDT-1'!B14</f>
        <v>0</v>
      </c>
      <c r="AF14" s="24"/>
      <c r="AG14">
        <f t="shared" si="2"/>
        <v>695.38574417329585</v>
      </c>
      <c r="AI14" s="34">
        <f>PXIL!H14</f>
        <v>0</v>
      </c>
      <c r="AJ14" s="34">
        <f>PXIL!N14</f>
        <v>0</v>
      </c>
      <c r="AK14" s="34">
        <f>RTM_IEX!H14</f>
        <v>8.65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486.55539782999011</v>
      </c>
      <c r="P15" s="36">
        <v>56.5</v>
      </c>
      <c r="Q15" s="36">
        <v>14.28</v>
      </c>
      <c r="R15" s="38">
        <v>0</v>
      </c>
      <c r="S15" s="38">
        <v>0</v>
      </c>
      <c r="T15" s="37">
        <f>SUMPRODUCT(LTA!J15:AN15,LTA!J$101:AN$101,LTA!J$103:AN$103)</f>
        <v>95.69</v>
      </c>
      <c r="U15" s="37">
        <f>SUMPRODUCT(LTA!J15:AN15,LTA!J$102:AN$102,LTA!J$103:AN$103)</f>
        <v>126.2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9.0648890962723296</v>
      </c>
      <c r="AD15">
        <f t="shared" si="1"/>
        <v>693.64082565329591</v>
      </c>
      <c r="AE15">
        <f>'IDT-1'!B15</f>
        <v>0</v>
      </c>
      <c r="AF15" s="24"/>
      <c r="AG15">
        <f t="shared" si="2"/>
        <v>693.64082565329591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496.55338351687277</v>
      </c>
      <c r="P16" s="36">
        <v>56.5</v>
      </c>
      <c r="Q16" s="36">
        <v>14.28</v>
      </c>
      <c r="R16" s="38">
        <v>0</v>
      </c>
      <c r="S16" s="38">
        <v>0</v>
      </c>
      <c r="T16" s="37">
        <f>SUMPRODUCT(LTA!J16:AN16,LTA!J$101:AN$101,LTA!J$103:AN$103)</f>
        <v>93.68</v>
      </c>
      <c r="U16" s="37">
        <f>SUMPRODUCT(LTA!J16:AN16,LTA!J$102:AN$102,LTA!J$103:AN$103)</f>
        <v>124.85000000000001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9.1206481760421436</v>
      </c>
      <c r="AD16">
        <f t="shared" si="1"/>
        <v>700.22305226040862</v>
      </c>
      <c r="AE16">
        <f>'IDT-1'!B16</f>
        <v>0</v>
      </c>
      <c r="AF16" s="24"/>
      <c r="AG16">
        <f t="shared" si="2"/>
        <v>700.22305226040862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496.41925113202063</v>
      </c>
      <c r="P17" s="36">
        <v>56.5</v>
      </c>
      <c r="Q17" s="36">
        <v>14.28</v>
      </c>
      <c r="R17" s="38">
        <v>0</v>
      </c>
      <c r="S17" s="38">
        <v>0</v>
      </c>
      <c r="T17" s="37">
        <f>SUMPRODUCT(LTA!J17:AN17,LTA!J$101:AN$101,LTA!J$103:AN$103)</f>
        <v>86.18</v>
      </c>
      <c r="U17" s="37">
        <f>SUMPRODUCT(LTA!J17:AN17,LTA!J$102:AN$102,LTA!J$103:AN$103)</f>
        <v>113.35000000000001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9.1295174640093855</v>
      </c>
      <c r="AD17">
        <f t="shared" si="1"/>
        <v>701.27005058758925</v>
      </c>
      <c r="AE17">
        <f>'IDT-1'!B17</f>
        <v>0</v>
      </c>
      <c r="AF17" s="24"/>
      <c r="AG17">
        <f t="shared" si="2"/>
        <v>701.27005058758925</v>
      </c>
      <c r="AI17" s="34">
        <f>PXIL!H17</f>
        <v>0</v>
      </c>
      <c r="AJ17" s="34">
        <f>PXIL!N17</f>
        <v>0</v>
      </c>
      <c r="AK17" s="34">
        <f>RTM_IEX!H17</f>
        <v>20.190000000000001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513.41417848187325</v>
      </c>
      <c r="P18" s="36">
        <v>56.5</v>
      </c>
      <c r="Q18" s="36">
        <v>14.28</v>
      </c>
      <c r="R18" s="38">
        <v>0</v>
      </c>
      <c r="S18" s="38">
        <v>0</v>
      </c>
      <c r="T18" s="37">
        <f>SUMPRODUCT(LTA!J18:AN18,LTA!J$101:AN$101,LTA!J$103:AN$103)</f>
        <v>84.02000000000001</v>
      </c>
      <c r="U18" s="37">
        <f>SUMPRODUCT(LTA!J18:AN18,LTA!J$102:AN$102,LTA!J$103:AN$103)</f>
        <v>112.11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9.2275868537481465</v>
      </c>
      <c r="AD18">
        <f t="shared" si="1"/>
        <v>712.84690854770292</v>
      </c>
      <c r="AE18">
        <f>'IDT-1'!B18</f>
        <v>0</v>
      </c>
      <c r="AF18" s="24"/>
      <c r="AG18">
        <f t="shared" si="2"/>
        <v>712.84690854770292</v>
      </c>
      <c r="AI18" s="34">
        <f>PXIL!H18</f>
        <v>0</v>
      </c>
      <c r="AJ18" s="34">
        <f>PXIL!N18</f>
        <v>0</v>
      </c>
      <c r="AK18" s="34">
        <f>RTM_IEX!H18</f>
        <v>18.27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562.93980238760798</v>
      </c>
      <c r="P19" s="36">
        <v>56.5</v>
      </c>
      <c r="Q19" s="36">
        <v>14.28</v>
      </c>
      <c r="R19" s="38">
        <v>0</v>
      </c>
      <c r="S19" s="38">
        <v>0</v>
      </c>
      <c r="T19" s="37">
        <f>SUMPRODUCT(LTA!J19:AN19,LTA!J$101:AN$101,LTA!J$103:AN$103)</f>
        <v>82.2</v>
      </c>
      <c r="U19" s="37">
        <f>SUMPRODUCT(LTA!J19:AN19,LTA!J$102:AN$102,LTA!J$103:AN$103)</f>
        <v>110.79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-187.43</v>
      </c>
      <c r="AC19">
        <f t="shared" si="0"/>
        <v>9.5932860945563192</v>
      </c>
      <c r="AD19">
        <f t="shared" si="1"/>
        <v>756.01683321262965</v>
      </c>
      <c r="AE19">
        <f>'IDT-1'!B19</f>
        <v>0</v>
      </c>
      <c r="AF19" s="24"/>
      <c r="AG19">
        <f t="shared" si="2"/>
        <v>756.01683321262965</v>
      </c>
      <c r="AI19" s="34">
        <f>PXIL!H19</f>
        <v>0</v>
      </c>
      <c r="AJ19" s="34">
        <f>PXIL!N19</f>
        <v>0</v>
      </c>
      <c r="AK19" s="34">
        <f>RTM_IEX!H19</f>
        <v>15.38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592.53838032645592</v>
      </c>
      <c r="P20" s="36">
        <v>56.5</v>
      </c>
      <c r="Q20" s="36">
        <v>14.28</v>
      </c>
      <c r="R20" s="38">
        <v>0</v>
      </c>
      <c r="S20" s="38">
        <v>0</v>
      </c>
      <c r="T20" s="37">
        <f>SUMPRODUCT(LTA!J20:AN20,LTA!J$101:AN$101,LTA!J$103:AN$103)</f>
        <v>77.08</v>
      </c>
      <c r="U20" s="37">
        <f>SUMPRODUCT(LTA!J20:AN20,LTA!J$102:AN$102,LTA!J$103:AN$103)</f>
        <v>107.47000000000001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-187.43</v>
      </c>
      <c r="AC20">
        <f t="shared" si="0"/>
        <v>9.7872301492426423</v>
      </c>
      <c r="AD20">
        <f t="shared" si="1"/>
        <v>778.91146709679117</v>
      </c>
      <c r="AE20">
        <f>'IDT-1'!B20</f>
        <v>0</v>
      </c>
      <c r="AF20" s="24"/>
      <c r="AG20">
        <f t="shared" si="2"/>
        <v>778.91146709679117</v>
      </c>
      <c r="AI20" s="34">
        <f>PXIL!H20</f>
        <v>0</v>
      </c>
      <c r="AJ20" s="34">
        <f>PXIL!N20</f>
        <v>0</v>
      </c>
      <c r="AK20" s="34">
        <f>RTM_IEX!H20</f>
        <v>17.309999999999999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634.16195777333144</v>
      </c>
      <c r="P21" s="36">
        <v>56.5</v>
      </c>
      <c r="Q21" s="36">
        <v>14.28</v>
      </c>
      <c r="R21" s="38">
        <v>0</v>
      </c>
      <c r="S21" s="38">
        <v>0</v>
      </c>
      <c r="T21" s="37">
        <f>SUMPRODUCT(LTA!J21:AN21,LTA!J$101:AN$101,LTA!J$103:AN$103)</f>
        <v>81.680000000000007</v>
      </c>
      <c r="U21" s="37">
        <f>SUMPRODUCT(LTA!J21:AN21,LTA!J$102:AN$102,LTA!J$103:AN$103)</f>
        <v>105.4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-187.43</v>
      </c>
      <c r="AC21">
        <f t="shared" si="0"/>
        <v>10.061184199796397</v>
      </c>
      <c r="AD21">
        <f t="shared" si="1"/>
        <v>811.251090493113</v>
      </c>
      <c r="AE21">
        <f>'IDT-1'!B21</f>
        <v>0</v>
      </c>
      <c r="AF21" s="24"/>
      <c r="AG21">
        <f t="shared" si="2"/>
        <v>811.251090493113</v>
      </c>
      <c r="AI21" s="34">
        <f>PXIL!H21</f>
        <v>0</v>
      </c>
      <c r="AJ21" s="34">
        <f>PXIL!N21</f>
        <v>0</v>
      </c>
      <c r="AK21" s="34">
        <f>RTM_IEX!H21</f>
        <v>5.77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672.21505800823002</v>
      </c>
      <c r="P22" s="36">
        <v>56.5</v>
      </c>
      <c r="Q22" s="36">
        <v>14.28</v>
      </c>
      <c r="R22" s="38">
        <v>0</v>
      </c>
      <c r="S22" s="38">
        <v>0</v>
      </c>
      <c r="T22" s="37">
        <f>SUMPRODUCT(LTA!J22:AN22,LTA!J$101:AN$101,LTA!J$103:AN$103)</f>
        <v>79.510000000000005</v>
      </c>
      <c r="U22" s="37">
        <f>SUMPRODUCT(LTA!J22:AN22,LTA!J$102:AN$102,LTA!J$103:AN$103)</f>
        <v>102.72000000000001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-187.43</v>
      </c>
      <c r="AC22">
        <f t="shared" si="0"/>
        <v>10.437026241769544</v>
      </c>
      <c r="AD22">
        <f t="shared" si="1"/>
        <v>855.6183486860383</v>
      </c>
      <c r="AE22">
        <f>'IDT-1'!B22</f>
        <v>0</v>
      </c>
      <c r="AF22" s="24"/>
      <c r="AG22">
        <f t="shared" si="2"/>
        <v>855.6183486860383</v>
      </c>
      <c r="AI22" s="34">
        <f>PXIL!H22</f>
        <v>0</v>
      </c>
      <c r="AJ22" s="34">
        <f>PXIL!N22</f>
        <v>0</v>
      </c>
      <c r="AK22" s="34">
        <f>RTM_IEX!H22</f>
        <v>17.309999999999999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9.1783999999999999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703.51714252346369</v>
      </c>
      <c r="P23" s="36">
        <v>88.44</v>
      </c>
      <c r="Q23" s="36">
        <v>13.859999999999998</v>
      </c>
      <c r="R23" s="38">
        <v>0</v>
      </c>
      <c r="S23" s="38">
        <v>0</v>
      </c>
      <c r="T23" s="37">
        <f>SUMPRODUCT(LTA!J23:AN23,LTA!J$101:AN$101,LTA!J$103:AN$103)</f>
        <v>75.680000000000007</v>
      </c>
      <c r="U23" s="37">
        <f>SUMPRODUCT(LTA!J23:AN23,LTA!J$102:AN$102,LTA!J$103:AN$103)</f>
        <v>99.160000000000011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-187.43</v>
      </c>
      <c r="AC23">
        <f t="shared" si="0"/>
        <v>10.743233831697509</v>
      </c>
      <c r="AD23">
        <f t="shared" si="1"/>
        <v>891.76542561134431</v>
      </c>
      <c r="AE23">
        <f>'IDT-1'!B23</f>
        <v>0</v>
      </c>
      <c r="AF23" s="24"/>
      <c r="AG23">
        <f t="shared" si="2"/>
        <v>891.76542561134431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9.1783999999999999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743.72544481652221</v>
      </c>
      <c r="P24" s="36">
        <v>117.5</v>
      </c>
      <c r="Q24" s="36">
        <v>28.840000000000003</v>
      </c>
      <c r="R24" s="38">
        <v>0</v>
      </c>
      <c r="S24" s="38">
        <v>0</v>
      </c>
      <c r="T24" s="37">
        <f>SUMPRODUCT(LTA!J24:AN24,LTA!J$101:AN$101,LTA!J$103:AN$103)</f>
        <v>72.349999999999994</v>
      </c>
      <c r="U24" s="37">
        <f>SUMPRODUCT(LTA!J24:AN24,LTA!J$102:AN$102,LTA!J$103:AN$103)</f>
        <v>94.42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-187.43</v>
      </c>
      <c r="AC24">
        <f t="shared" si="0"/>
        <v>11.3831315709592</v>
      </c>
      <c r="AD24">
        <f t="shared" si="1"/>
        <v>967.30383016514111</v>
      </c>
      <c r="AE24">
        <f>'IDT-1'!B24</f>
        <v>0</v>
      </c>
      <c r="AF24" s="24"/>
      <c r="AG24">
        <f t="shared" si="2"/>
        <v>967.30383016514111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9.1783999999999999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820.81352108034957</v>
      </c>
      <c r="P25" s="36">
        <v>117.5</v>
      </c>
      <c r="Q25" s="36">
        <v>38.090000000000003</v>
      </c>
      <c r="R25" s="38">
        <v>0</v>
      </c>
      <c r="S25" s="38">
        <v>0</v>
      </c>
      <c r="T25" s="37">
        <f>SUMPRODUCT(LTA!J25:AN25,LTA!J$101:AN$101,LTA!J$103:AN$103)</f>
        <v>70</v>
      </c>
      <c r="U25" s="37">
        <f>SUMPRODUCT(LTA!J25:AN25,LTA!J$102:AN$102,LTA!J$103:AN$103)</f>
        <v>93.76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-187.43</v>
      </c>
      <c r="AC25">
        <f t="shared" si="0"/>
        <v>12.252510566073131</v>
      </c>
      <c r="AD25">
        <f t="shared" si="1"/>
        <v>1029.7625274338543</v>
      </c>
      <c r="AE25">
        <f>'IDT-1'!B25</f>
        <v>0</v>
      </c>
      <c r="AF25" s="24"/>
      <c r="AG25">
        <f t="shared" si="2"/>
        <v>1029.7625274338543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9.1783999999999999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914.13213463183797</v>
      </c>
      <c r="P26" s="36">
        <v>117.5</v>
      </c>
      <c r="Q26" s="36">
        <v>38.090000000000003</v>
      </c>
      <c r="R26" s="38">
        <v>0</v>
      </c>
      <c r="S26" s="38">
        <v>0</v>
      </c>
      <c r="T26" s="37">
        <f>SUMPRODUCT(LTA!J26:AN26,LTA!J$101:AN$101,LTA!J$103:AN$103)</f>
        <v>68.180000000000007</v>
      </c>
      <c r="U26" s="37">
        <f>SUMPRODUCT(LTA!J26:AN26,LTA!J$102:AN$102,LTA!J$103:AN$103)</f>
        <v>95.660000000000011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-187.43</v>
      </c>
      <c r="AC26">
        <f t="shared" si="0"/>
        <v>13.011645446730967</v>
      </c>
      <c r="AD26">
        <f t="shared" si="1"/>
        <v>1125.4020061046851</v>
      </c>
      <c r="AE26">
        <f>'IDT-1'!B26</f>
        <v>0</v>
      </c>
      <c r="AF26" s="24"/>
      <c r="AG26">
        <f t="shared" si="2"/>
        <v>1125.4020061046851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7.9267999999999992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1040.5262532192519</v>
      </c>
      <c r="P27" s="36">
        <v>117.50522547362803</v>
      </c>
      <c r="Q27" s="36">
        <v>38.090000000000003</v>
      </c>
      <c r="R27" s="38">
        <v>0</v>
      </c>
      <c r="S27" s="38">
        <v>0</v>
      </c>
      <c r="T27" s="37">
        <f>SUMPRODUCT(LTA!J27:AN27,LTA!J$101:AN$101,LTA!J$103:AN$103)</f>
        <v>65.680000000000007</v>
      </c>
      <c r="U27" s="37">
        <f>SUMPRODUCT(LTA!J27:AN27,LTA!J$102:AN$102,LTA!J$103:AN$103)</f>
        <v>97.86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33.65</v>
      </c>
      <c r="Z27" s="34">
        <f>IEX!N27</f>
        <v>0</v>
      </c>
      <c r="AA27" s="75">
        <f>STOA!H27</f>
        <v>0.38</v>
      </c>
      <c r="AB27" s="75">
        <f>-STOA!N27</f>
        <v>-262.64999999999998</v>
      </c>
      <c r="AC27">
        <f t="shared" si="0"/>
        <v>15.073409715883654</v>
      </c>
      <c r="AD27">
        <f t="shared" si="1"/>
        <v>1195.6179858965745</v>
      </c>
      <c r="AE27">
        <f>'IDT-1'!B27</f>
        <v>40.393999999999998</v>
      </c>
      <c r="AF27" s="24"/>
      <c r="AG27">
        <f t="shared" si="2"/>
        <v>1236.0119858965745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7.9267999999999992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1095.4152137468666</v>
      </c>
      <c r="P28" s="36">
        <v>117.50509474049343</v>
      </c>
      <c r="Q28" s="36">
        <v>38.090000000000003</v>
      </c>
      <c r="R28" s="38">
        <v>0.98</v>
      </c>
      <c r="S28" s="38">
        <v>0</v>
      </c>
      <c r="T28" s="37">
        <f>SUMPRODUCT(LTA!J28:AN28,LTA!J$101:AN$101,LTA!J$103:AN$103)</f>
        <v>63.760000000000005</v>
      </c>
      <c r="U28" s="37">
        <f>SUMPRODUCT(LTA!J28:AN28,LTA!J$102:AN$102,LTA!J$103:AN$103)</f>
        <v>98.050000000000011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132.66</v>
      </c>
      <c r="Z28" s="34">
        <f>IEX!N28</f>
        <v>0</v>
      </c>
      <c r="AA28" s="75">
        <f>STOA!H28</f>
        <v>0.38</v>
      </c>
      <c r="AB28" s="75">
        <f>-STOA!N28</f>
        <v>-262.64999999999998</v>
      </c>
      <c r="AC28">
        <f t="shared" si="0"/>
        <v>16.334446412982619</v>
      </c>
      <c r="AD28">
        <f t="shared" si="1"/>
        <v>1350.5057789939553</v>
      </c>
      <c r="AE28">
        <f>'IDT-1'!B28</f>
        <v>0</v>
      </c>
      <c r="AF28" s="24"/>
      <c r="AG28">
        <f t="shared" si="2"/>
        <v>1350.5057789939553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1093.6620734362361</v>
      </c>
      <c r="P29" s="36">
        <v>117.5</v>
      </c>
      <c r="Q29" s="36">
        <v>38.08</v>
      </c>
      <c r="R29" s="38">
        <v>3.89</v>
      </c>
      <c r="S29" s="38">
        <v>0</v>
      </c>
      <c r="T29" s="37">
        <f>SUMPRODUCT(LTA!J29:AN29,LTA!J$101:AN$101,LTA!J$103:AN$103)</f>
        <v>59.88</v>
      </c>
      <c r="U29" s="37">
        <f>SUMPRODUCT(LTA!J29:AN29,LTA!J$102:AN$102,LTA!J$103:AN$103)</f>
        <v>93.79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208.61</v>
      </c>
      <c r="Z29" s="34">
        <f>IEX!N29</f>
        <v>0</v>
      </c>
      <c r="AA29" s="75">
        <f>STOA!H29</f>
        <v>0.38</v>
      </c>
      <c r="AB29" s="75">
        <f>-STOA!N29</f>
        <v>-262.64999999999998</v>
      </c>
      <c r="AC29">
        <f t="shared" si="0"/>
        <v>16.922994509452735</v>
      </c>
      <c r="AD29">
        <f t="shared" si="1"/>
        <v>1411.9485958463613</v>
      </c>
      <c r="AE29">
        <f>'IDT-1'!B29</f>
        <v>0</v>
      </c>
      <c r="AF29" s="24"/>
      <c r="AG29">
        <f t="shared" si="2"/>
        <v>1411.9485958463613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1109.3487391563415</v>
      </c>
      <c r="P30" s="36">
        <v>117.5</v>
      </c>
      <c r="Q30" s="36">
        <v>38.089999999999996</v>
      </c>
      <c r="R30" s="38">
        <v>10.694798025134649</v>
      </c>
      <c r="S30" s="38">
        <v>0</v>
      </c>
      <c r="T30" s="37">
        <f>SUMPRODUCT(LTA!J30:AN30,LTA!J$101:AN$101,LTA!J$103:AN$103)</f>
        <v>59.290000000000006</v>
      </c>
      <c r="U30" s="37">
        <f>SUMPRODUCT(LTA!J30:AN30,LTA!J$102:AN$102,LTA!J$103:AN$103)</f>
        <v>92.58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248.01</v>
      </c>
      <c r="Z30" s="34">
        <f>IEX!N30</f>
        <v>0</v>
      </c>
      <c r="AA30" s="75">
        <f>STOA!H30</f>
        <v>0.38</v>
      </c>
      <c r="AB30" s="75">
        <f>-STOA!N30</f>
        <v>-262.64999999999998</v>
      </c>
      <c r="AC30">
        <f t="shared" si="0"/>
        <v>17.48714490898697</v>
      </c>
      <c r="AD30">
        <f t="shared" si="1"/>
        <v>1464.4859091920671</v>
      </c>
      <c r="AE30">
        <f>'IDT-1'!B30</f>
        <v>0</v>
      </c>
      <c r="AF30" s="24"/>
      <c r="AG30">
        <f t="shared" si="2"/>
        <v>1464.4859091920671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1099.9890129941748</v>
      </c>
      <c r="P31" s="36">
        <v>117.5</v>
      </c>
      <c r="Q31" s="36">
        <v>38.089999999999996</v>
      </c>
      <c r="R31" s="38">
        <v>20.669999999999998</v>
      </c>
      <c r="S31" s="38">
        <v>0</v>
      </c>
      <c r="T31" s="37">
        <f>SUMPRODUCT(LTA!J31:AN31,LTA!J$101:AN$101,LTA!J$103:AN$103)</f>
        <v>58.78</v>
      </c>
      <c r="U31" s="37">
        <f>SUMPRODUCT(LTA!J31:AN31,LTA!J$102:AN$102,LTA!J$103:AN$103)</f>
        <v>91.27000000000001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253.78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17.323447120416301</v>
      </c>
      <c r="AD31">
        <f t="shared" si="1"/>
        <v>1493.3650827933361</v>
      </c>
      <c r="AE31">
        <f>'IDT-1'!B31</f>
        <v>0</v>
      </c>
      <c r="AF31" s="24"/>
      <c r="AG31">
        <f t="shared" si="2"/>
        <v>1493.3650827933361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1100.9648200013698</v>
      </c>
      <c r="P32" s="36">
        <v>117.5</v>
      </c>
      <c r="Q32" s="36">
        <v>38.089999999999996</v>
      </c>
      <c r="R32" s="38">
        <v>35.380000000000003</v>
      </c>
      <c r="S32" s="38">
        <v>0</v>
      </c>
      <c r="T32" s="37">
        <f>SUMPRODUCT(LTA!J32:AN32,LTA!J$101:AN$101,LTA!J$103:AN$103)</f>
        <v>61.5</v>
      </c>
      <c r="U32" s="37">
        <f>SUMPRODUCT(LTA!J32:AN32,LTA!J$102:AN$102,LTA!J$103:AN$103)</f>
        <v>91.12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248.98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17.428004741551852</v>
      </c>
      <c r="AD32">
        <f t="shared" si="1"/>
        <v>1507.716332179396</v>
      </c>
      <c r="AE32">
        <f>'IDT-1'!B32</f>
        <v>0</v>
      </c>
      <c r="AF32" s="24"/>
      <c r="AG32">
        <f t="shared" si="2"/>
        <v>1507.716332179396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1045.1096423179386</v>
      </c>
      <c r="P33" s="36">
        <v>117.5</v>
      </c>
      <c r="Q33" s="36">
        <v>38.089999999999996</v>
      </c>
      <c r="R33" s="38">
        <v>44.5</v>
      </c>
      <c r="S33" s="38">
        <v>0</v>
      </c>
      <c r="T33" s="37">
        <f>SUMPRODUCT(LTA!J33:AN33,LTA!J$101:AN$101,LTA!J$103:AN$103)</f>
        <v>75.33</v>
      </c>
      <c r="U33" s="37">
        <f>SUMPRODUCT(LTA!J33:AN33,LTA!J$102:AN$102,LTA!J$103:AN$103)</f>
        <v>91.050000000000011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250.9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17.251618514037251</v>
      </c>
      <c r="AD33">
        <f t="shared" si="1"/>
        <v>1508.9875407234792</v>
      </c>
      <c r="AE33">
        <f>'IDT-1'!B33</f>
        <v>0</v>
      </c>
      <c r="AF33" s="24"/>
      <c r="AG33">
        <f t="shared" si="2"/>
        <v>1508.9875407234792</v>
      </c>
      <c r="AI33" s="34">
        <f>PXIL!H33</f>
        <v>0</v>
      </c>
      <c r="AJ33" s="34">
        <f>PXIL!N33</f>
        <v>0</v>
      </c>
      <c r="AK33" s="34">
        <f>RTM_IEX!H33</f>
        <v>21.15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5.0064000000000002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1008.5997467907501</v>
      </c>
      <c r="P34" s="36">
        <v>117.5</v>
      </c>
      <c r="Q34" s="36">
        <v>38.089999999999996</v>
      </c>
      <c r="R34" s="38">
        <v>44.5</v>
      </c>
      <c r="S34" s="38">
        <v>0</v>
      </c>
      <c r="T34" s="37">
        <f>SUMPRODUCT(LTA!J34:AN34,LTA!J$101:AN$101,LTA!J$103:AN$103)</f>
        <v>100.58</v>
      </c>
      <c r="U34" s="37">
        <f>SUMPRODUCT(LTA!J34:AN34,LTA!J$102:AN$102,LTA!J$103:AN$103)</f>
        <v>89.91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293.2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17.306438718677061</v>
      </c>
      <c r="AD34">
        <f t="shared" si="1"/>
        <v>1515.458935356912</v>
      </c>
      <c r="AE34">
        <f>'IDT-1'!B34</f>
        <v>0</v>
      </c>
      <c r="AF34" s="24"/>
      <c r="AG34">
        <f t="shared" si="2"/>
        <v>1515.458935356912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5.0064000000000002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986.6726304986812</v>
      </c>
      <c r="P35" s="36">
        <v>117.5</v>
      </c>
      <c r="Q35" s="36">
        <v>38.089999999999996</v>
      </c>
      <c r="R35" s="38">
        <v>44.5</v>
      </c>
      <c r="S35" s="38">
        <v>0</v>
      </c>
      <c r="T35" s="37">
        <f>SUMPRODUCT(LTA!J35:AN35,LTA!J$101:AN$101,LTA!J$103:AN$103)</f>
        <v>141.88999999999999</v>
      </c>
      <c r="U35" s="37">
        <f>SUMPRODUCT(LTA!J35:AN35,LTA!J$102:AN$102,LTA!J$103:AN$103)</f>
        <v>87.65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291.27999999999997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17.548106307697019</v>
      </c>
      <c r="AD35">
        <f t="shared" si="1"/>
        <v>1513.8601514758232</v>
      </c>
      <c r="AE35">
        <f>'IDT-1'!B35</f>
        <v>0</v>
      </c>
      <c r="AF35" s="24"/>
      <c r="AG35">
        <f t="shared" si="2"/>
        <v>1513.8601514758232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5.0064000000000002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963.17391424188293</v>
      </c>
      <c r="P36" s="36">
        <v>117.5</v>
      </c>
      <c r="Q36" s="36">
        <v>38.089999999999996</v>
      </c>
      <c r="R36" s="38">
        <v>44.5</v>
      </c>
      <c r="S36" s="38">
        <v>0</v>
      </c>
      <c r="T36" s="37">
        <f>SUMPRODUCT(LTA!J36:AN36,LTA!J$101:AN$101,LTA!J$103:AN$103)</f>
        <v>178.73000000000002</v>
      </c>
      <c r="U36" s="37">
        <f>SUMPRODUCT(LTA!J36:AN36,LTA!J$102:AN$102,LTA!J$103:AN$103)</f>
        <v>84.990000000000009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294.16000000000003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17.57730951389102</v>
      </c>
      <c r="AD36">
        <f t="shared" si="1"/>
        <v>1537.3922320128308</v>
      </c>
      <c r="AE36">
        <f>'IDT-1'!B36</f>
        <v>0</v>
      </c>
      <c r="AF36" s="24"/>
      <c r="AG36">
        <f t="shared" si="2"/>
        <v>1537.3922320128308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5.0064000000000002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978.1431830105264</v>
      </c>
      <c r="P37" s="36">
        <v>117.5</v>
      </c>
      <c r="Q37" s="36">
        <v>38.089999999999996</v>
      </c>
      <c r="R37" s="38">
        <v>47.5</v>
      </c>
      <c r="S37" s="38">
        <v>0</v>
      </c>
      <c r="T37" s="37">
        <f>SUMPRODUCT(LTA!J37:AN37,LTA!J$101:AN$101,LTA!J$103:AN$103)</f>
        <v>222.07000000000002</v>
      </c>
      <c r="U37" s="37">
        <f>SUMPRODUCT(LTA!J37:AN37,LTA!J$102:AN$102,LTA!J$103:AN$103)</f>
        <v>81.84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260.51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17.80542758292318</v>
      </c>
      <c r="AD37">
        <f t="shared" si="1"/>
        <v>1574.3633827124418</v>
      </c>
      <c r="AE37">
        <f>'IDT-1'!B37</f>
        <v>0</v>
      </c>
      <c r="AF37" s="24"/>
      <c r="AG37">
        <f t="shared" si="2"/>
        <v>1574.3633827124418</v>
      </c>
      <c r="AI37" s="34">
        <f>PXIL!H37</f>
        <v>0</v>
      </c>
      <c r="AJ37" s="34">
        <f>PXIL!N37</f>
        <v>0</v>
      </c>
      <c r="AK37" s="34">
        <f>RTM_IEX!H37</f>
        <v>7.69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5.0064000000000002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982.83255003859256</v>
      </c>
      <c r="P38" s="36">
        <v>117.5</v>
      </c>
      <c r="Q38" s="36">
        <v>38.08</v>
      </c>
      <c r="R38" s="38">
        <v>47.5</v>
      </c>
      <c r="S38" s="38">
        <v>0</v>
      </c>
      <c r="T38" s="37">
        <f>SUMPRODUCT(LTA!J38:AN38,LTA!J$101:AN$101,LTA!J$103:AN$103)</f>
        <v>265.02</v>
      </c>
      <c r="U38" s="37">
        <f>SUMPRODUCT(LTA!J38:AN38,LTA!J$102:AN$102,LTA!J$103:AN$103)</f>
        <v>78.84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214.37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17.792738265958935</v>
      </c>
      <c r="AD38">
        <f t="shared" si="1"/>
        <v>1572.8654390574723</v>
      </c>
      <c r="AE38">
        <f>'IDT-1'!B38</f>
        <v>0</v>
      </c>
      <c r="AF38" s="24"/>
      <c r="AG38">
        <f t="shared" si="2"/>
        <v>1572.8654390574723</v>
      </c>
      <c r="AI38" s="34">
        <f>PXIL!H38</f>
        <v>0</v>
      </c>
      <c r="AJ38" s="34">
        <f>PXIL!N38</f>
        <v>0</v>
      </c>
      <c r="AK38" s="34">
        <f>RTM_IEX!H38</f>
        <v>7.69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5.0064000000000002</v>
      </c>
      <c r="E39">
        <f>GT_NG!P39</f>
        <v>15.134108951546672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970.83698053674334</v>
      </c>
      <c r="P39" s="36">
        <v>117.5</v>
      </c>
      <c r="Q39" s="36">
        <v>38.089999999999996</v>
      </c>
      <c r="R39" s="38">
        <v>47.5</v>
      </c>
      <c r="S39" s="38">
        <v>0</v>
      </c>
      <c r="T39" s="37">
        <f>SUMPRODUCT(LTA!J39:AN39,LTA!J$101:AN$101,LTA!J$103:AN$103)</f>
        <v>289.96000000000004</v>
      </c>
      <c r="U39" s="37">
        <f>SUMPRODUCT(LTA!J39:AN39,LTA!J$102:AN$102,LTA!J$103:AN$103)</f>
        <v>76.05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184.57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17.558456488143747</v>
      </c>
      <c r="AD39">
        <f t="shared" si="1"/>
        <v>1545.2090330001461</v>
      </c>
      <c r="AE39">
        <f>'IDT-1'!B39</f>
        <v>0</v>
      </c>
      <c r="AF39" s="24"/>
      <c r="AG39">
        <f t="shared" si="2"/>
        <v>1545.2090330001461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5.0064000000000002</v>
      </c>
      <c r="E40">
        <f>GT_NG!P40</f>
        <v>15.134108951546672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956.04778282468783</v>
      </c>
      <c r="P40" s="36">
        <v>117.5</v>
      </c>
      <c r="Q40" s="36">
        <v>38.08</v>
      </c>
      <c r="R40" s="38">
        <v>47.5</v>
      </c>
      <c r="S40" s="38">
        <v>0</v>
      </c>
      <c r="T40" s="37">
        <f>SUMPRODUCT(LTA!J40:AN40,LTA!J$101:AN$101,LTA!J$103:AN$103)</f>
        <v>330.24</v>
      </c>
      <c r="U40" s="37">
        <f>SUMPRODUCT(LTA!J40:AN40,LTA!J$102:AN$102,LTA!J$103:AN$103)</f>
        <v>72.990000000000009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169.18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17.617515227362482</v>
      </c>
      <c r="AD40">
        <f t="shared" si="1"/>
        <v>1552.1807765488722</v>
      </c>
      <c r="AE40">
        <f>'IDT-1'!B40</f>
        <v>0</v>
      </c>
      <c r="AF40" s="24"/>
      <c r="AG40">
        <f t="shared" si="2"/>
        <v>1552.1807765488722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5.0064000000000002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950.3995227640977</v>
      </c>
      <c r="P41" s="36">
        <v>117.5</v>
      </c>
      <c r="Q41" s="36">
        <v>38.08</v>
      </c>
      <c r="R41" s="38">
        <v>47.5</v>
      </c>
      <c r="S41" s="38">
        <v>0</v>
      </c>
      <c r="T41" s="37">
        <f>SUMPRODUCT(LTA!J41:AN41,LTA!J$101:AN$101,LTA!J$103:AN$103)</f>
        <v>365.67999999999995</v>
      </c>
      <c r="U41" s="37">
        <f>SUMPRODUCT(LTA!J41:AN41,LTA!J$102:AN$102,LTA!J$103:AN$103)</f>
        <v>69.990000000000009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139.38999999999999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17.737649842853529</v>
      </c>
      <c r="AD41">
        <f t="shared" si="1"/>
        <v>1566.3623818727908</v>
      </c>
      <c r="AE41">
        <f>'IDT-1'!B41</f>
        <v>0</v>
      </c>
      <c r="AF41" s="24"/>
      <c r="AG41">
        <f t="shared" si="2"/>
        <v>1566.3623818727908</v>
      </c>
      <c r="AI41" s="34">
        <f>PXIL!H41</f>
        <v>0</v>
      </c>
      <c r="AJ41" s="34">
        <f>PXIL!N41</f>
        <v>0</v>
      </c>
      <c r="AK41" s="34">
        <f>RTM_IEX!H41</f>
        <v>17.3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5.0064000000000002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897.84256673500363</v>
      </c>
      <c r="P42" s="36">
        <v>117.5</v>
      </c>
      <c r="Q42" s="36">
        <v>38.08</v>
      </c>
      <c r="R42" s="38">
        <v>47.5</v>
      </c>
      <c r="S42" s="38">
        <v>0</v>
      </c>
      <c r="T42" s="37">
        <f>SUMPRODUCT(LTA!J42:AN42,LTA!J$101:AN$101,LTA!J$103:AN$103)</f>
        <v>402.65999999999997</v>
      </c>
      <c r="U42" s="37">
        <f>SUMPRODUCT(LTA!J42:AN42,LTA!J$102:AN$102,LTA!J$103:AN$103)</f>
        <v>68.45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158.62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17.731207412209134</v>
      </c>
      <c r="AD42">
        <f t="shared" si="1"/>
        <v>1565.6018682743411</v>
      </c>
      <c r="AE42">
        <f>'IDT-1'!B42</f>
        <v>0</v>
      </c>
      <c r="AF42" s="24"/>
      <c r="AG42">
        <f t="shared" si="2"/>
        <v>1565.6018682743411</v>
      </c>
      <c r="AI42" s="34">
        <f>PXIL!H42</f>
        <v>0</v>
      </c>
      <c r="AJ42" s="34">
        <f>PXIL!N42</f>
        <v>0</v>
      </c>
      <c r="AK42" s="34">
        <f>RTM_IEX!H42</f>
        <v>14.42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5.0064000000000002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870.75771027141525</v>
      </c>
      <c r="P43" s="36">
        <v>117.5</v>
      </c>
      <c r="Q43" s="36">
        <v>38.08</v>
      </c>
      <c r="R43" s="38">
        <v>47.5</v>
      </c>
      <c r="S43" s="38">
        <v>0</v>
      </c>
      <c r="T43" s="37">
        <f>SUMPRODUCT(LTA!J43:AN43,LTA!J$101:AN$101,LTA!J$103:AN$103)</f>
        <v>427.84</v>
      </c>
      <c r="U43" s="37">
        <f>SUMPRODUCT(LTA!J43:AN43,LTA!J$102:AN$102,LTA!J$103:AN$103)</f>
        <v>66.099999999999994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163.43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17.856998617914993</v>
      </c>
      <c r="AD43">
        <f t="shared" si="1"/>
        <v>1580.4512206050465</v>
      </c>
      <c r="AE43">
        <f>'IDT-1'!B43</f>
        <v>0</v>
      </c>
      <c r="AF43" s="24"/>
      <c r="AG43">
        <f t="shared" si="2"/>
        <v>1580.4512206050465</v>
      </c>
      <c r="AI43" s="34">
        <f>PXIL!H43</f>
        <v>0</v>
      </c>
      <c r="AJ43" s="34">
        <f>PXIL!N43</f>
        <v>0</v>
      </c>
      <c r="AK43" s="34">
        <f>RTM_IEX!H43</f>
        <v>28.84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5.0064000000000002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862.46755236968181</v>
      </c>
      <c r="P44" s="36">
        <v>117.5</v>
      </c>
      <c r="Q44" s="36">
        <v>38.08</v>
      </c>
      <c r="R44" s="38">
        <v>47.5</v>
      </c>
      <c r="S44" s="38">
        <v>0</v>
      </c>
      <c r="T44" s="37">
        <f>SUMPRODUCT(LTA!J44:AN44,LTA!J$101:AN$101,LTA!J$103:AN$103)</f>
        <v>457.04</v>
      </c>
      <c r="U44" s="37">
        <f>SUMPRODUCT(LTA!J44:AN44,LTA!J$102:AN$102,LTA!J$103:AN$103)</f>
        <v>66.099999999999994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134.58000000000001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17.846833291540428</v>
      </c>
      <c r="AD44">
        <f t="shared" si="1"/>
        <v>1579.2512280296876</v>
      </c>
      <c r="AE44">
        <f>'IDT-1'!B44</f>
        <v>0</v>
      </c>
      <c r="AF44" s="24"/>
      <c r="AG44">
        <f t="shared" si="2"/>
        <v>1579.2512280296876</v>
      </c>
      <c r="AI44" s="34">
        <f>PXIL!H44</f>
        <v>0</v>
      </c>
      <c r="AJ44" s="34">
        <f>PXIL!N44</f>
        <v>0</v>
      </c>
      <c r="AK44" s="34">
        <f>RTM_IEX!H44</f>
        <v>35.57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81.8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875.93787944246083</v>
      </c>
      <c r="P45" s="36">
        <v>117.5</v>
      </c>
      <c r="Q45" s="36">
        <v>38.08</v>
      </c>
      <c r="R45" s="38">
        <v>47.5</v>
      </c>
      <c r="S45" s="38">
        <v>0</v>
      </c>
      <c r="T45" s="37">
        <f>SUMPRODUCT(LTA!J45:AN45,LTA!J$101:AN$101,LTA!J$103:AN$103)</f>
        <v>488.03000000000003</v>
      </c>
      <c r="U45" s="37">
        <f>SUMPRODUCT(LTA!J45:AN45,LTA!J$102:AN$102,LTA!J$103:AN$103)</f>
        <v>69.960000000000008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101.9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17.694544038951776</v>
      </c>
      <c r="AD45">
        <f t="shared" si="1"/>
        <v>1561.2738443550556</v>
      </c>
      <c r="AE45">
        <f>'IDT-1'!B45</f>
        <v>0</v>
      </c>
      <c r="AF45" s="24"/>
      <c r="AG45">
        <f t="shared" si="2"/>
        <v>1561.2738443550556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81.8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867.64786437622251</v>
      </c>
      <c r="P46" s="36">
        <v>117.5</v>
      </c>
      <c r="Q46" s="36">
        <v>38.08</v>
      </c>
      <c r="R46" s="38">
        <v>47.5</v>
      </c>
      <c r="S46" s="38">
        <v>0</v>
      </c>
      <c r="T46" s="37">
        <f>SUMPRODUCT(LTA!J46:AN46,LTA!J$101:AN$101,LTA!J$103:AN$103)</f>
        <v>512.31999999999994</v>
      </c>
      <c r="U46" s="37">
        <f>SUMPRODUCT(LTA!J46:AN46,LTA!J$102:AN$102,LTA!J$103:AN$103)</f>
        <v>73.17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69.209999999999994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17.581311912395375</v>
      </c>
      <c r="AD46">
        <f t="shared" si="1"/>
        <v>1547.9070614153738</v>
      </c>
      <c r="AE46">
        <f>'IDT-1'!B46</f>
        <v>0</v>
      </c>
      <c r="AF46" s="24"/>
      <c r="AG46">
        <f t="shared" si="2"/>
        <v>1547.9070614153738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15.134108951546672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845.60850542753508</v>
      </c>
      <c r="P47" s="36">
        <v>117.5</v>
      </c>
      <c r="Q47" s="36">
        <v>38.08</v>
      </c>
      <c r="R47" s="38">
        <v>47.5</v>
      </c>
      <c r="S47" s="38">
        <v>0</v>
      </c>
      <c r="T47" s="37">
        <f>SUMPRODUCT(LTA!J47:AN47,LTA!J$101:AN$101,LTA!J$103:AN$103)</f>
        <v>529.56999999999994</v>
      </c>
      <c r="U47" s="37">
        <f>SUMPRODUCT(LTA!J47:AN47,LTA!J$102:AN$102,LTA!J$103:AN$103)</f>
        <v>55.84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45.18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17.379381297226399</v>
      </c>
      <c r="AD47">
        <f t="shared" si="1"/>
        <v>1524.069633081855</v>
      </c>
      <c r="AE47">
        <f>'IDT-1'!B47</f>
        <v>0</v>
      </c>
      <c r="AF47" s="24"/>
      <c r="AG47">
        <f t="shared" si="2"/>
        <v>1524.069633081855</v>
      </c>
      <c r="AI47" s="34">
        <f>PXIL!H47</f>
        <v>0</v>
      </c>
      <c r="AJ47" s="34">
        <f>PXIL!N47</f>
        <v>0</v>
      </c>
      <c r="AK47" s="34">
        <f>RTM_IEX!H47</f>
        <v>22.11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15.134108951546672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833.24829674133537</v>
      </c>
      <c r="P48" s="36">
        <v>117.5</v>
      </c>
      <c r="Q48" s="36">
        <v>38.08</v>
      </c>
      <c r="R48" s="38">
        <v>47.5</v>
      </c>
      <c r="S48" s="38">
        <v>0</v>
      </c>
      <c r="T48" s="37">
        <f>SUMPRODUCT(LTA!J48:AN48,LTA!J$101:AN$101,LTA!J$103:AN$103)</f>
        <v>537.68000000000006</v>
      </c>
      <c r="U48" s="37">
        <f>SUMPRODUCT(LTA!J48:AN48,LTA!J$102:AN$102,LTA!J$103:AN$103)</f>
        <v>55.84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20.190000000000001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17.182231544262319</v>
      </c>
      <c r="AD48">
        <f t="shared" si="1"/>
        <v>1500.7965741486196</v>
      </c>
      <c r="AE48">
        <f>'IDT-1'!B48</f>
        <v>0</v>
      </c>
      <c r="AF48" s="24"/>
      <c r="AG48">
        <f t="shared" si="2"/>
        <v>1500.7965741486196</v>
      </c>
      <c r="AI48" s="34">
        <f>PXIL!H48</f>
        <v>0</v>
      </c>
      <c r="AJ48" s="34">
        <f>PXIL!N48</f>
        <v>0</v>
      </c>
      <c r="AK48" s="34">
        <f>RTM_IEX!H48</f>
        <v>27.88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5.0064000000000002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81.8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846.79063955298204</v>
      </c>
      <c r="P49" s="36">
        <v>117.50509474049343</v>
      </c>
      <c r="Q49" s="36">
        <v>38.08</v>
      </c>
      <c r="R49" s="38">
        <v>47.5</v>
      </c>
      <c r="S49" s="38">
        <v>0</v>
      </c>
      <c r="T49" s="37">
        <f>SUMPRODUCT(LTA!J49:AN49,LTA!J$101:AN$101,LTA!J$103:AN$103)</f>
        <v>541.66000000000008</v>
      </c>
      <c r="U49" s="37">
        <f>SUMPRODUCT(LTA!J49:AN49,LTA!J$102:AN$102,LTA!J$103:AN$103)</f>
        <v>55.84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17.361718019700298</v>
      </c>
      <c r="AD49">
        <f t="shared" si="1"/>
        <v>1521.9845252253219</v>
      </c>
      <c r="AE49">
        <f>'IDT-1'!B49</f>
        <v>0</v>
      </c>
      <c r="AF49" s="24"/>
      <c r="AG49">
        <f t="shared" si="2"/>
        <v>1521.9845252253219</v>
      </c>
      <c r="AI49" s="34">
        <f>PXIL!H49</f>
        <v>0</v>
      </c>
      <c r="AJ49" s="34">
        <f>PXIL!N49</f>
        <v>0</v>
      </c>
      <c r="AK49" s="34">
        <f>RTM_IEX!H49</f>
        <v>51.91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5.0064000000000002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806.87976794191798</v>
      </c>
      <c r="P50" s="36">
        <v>117.50522547362803</v>
      </c>
      <c r="Q50" s="36">
        <v>38.08</v>
      </c>
      <c r="R50" s="38">
        <v>47.5</v>
      </c>
      <c r="S50" s="38">
        <v>0</v>
      </c>
      <c r="T50" s="37">
        <f>SUMPRODUCT(LTA!J50:AN50,LTA!J$101:AN$101,LTA!J$103:AN$103)</f>
        <v>548.78</v>
      </c>
      <c r="U50" s="37">
        <f>SUMPRODUCT(LTA!J50:AN50,LTA!J$102:AN$102,LTA!J$103:AN$103)</f>
        <v>55.84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17.158935796325689</v>
      </c>
      <c r="AD50">
        <f t="shared" si="1"/>
        <v>1498.0465665707666</v>
      </c>
      <c r="AE50">
        <f>'IDT-1'!B50</f>
        <v>0</v>
      </c>
      <c r="AF50" s="24"/>
      <c r="AG50">
        <f t="shared" si="2"/>
        <v>1498.0465665707666</v>
      </c>
      <c r="AI50" s="34">
        <f>PXIL!H50</f>
        <v>0</v>
      </c>
      <c r="AJ50" s="34">
        <f>PXIL!N50</f>
        <v>0</v>
      </c>
      <c r="AK50" s="34">
        <f>RTM_IEX!H50</f>
        <v>60.56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5.0064000000000002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743.9530983463037</v>
      </c>
      <c r="P51" s="36">
        <v>117.50522547362803</v>
      </c>
      <c r="Q51" s="36">
        <v>38.08</v>
      </c>
      <c r="R51" s="38">
        <v>47.5</v>
      </c>
      <c r="S51" s="38">
        <v>0</v>
      </c>
      <c r="T51" s="37">
        <f>SUMPRODUCT(LTA!J51:AN51,LTA!J$101:AN$101,LTA!J$103:AN$103)</f>
        <v>555.67000000000007</v>
      </c>
      <c r="U51" s="37">
        <f>SUMPRODUCT(LTA!J51:AN51,LTA!J$102:AN$102,LTA!J$103:AN$103)</f>
        <v>55.84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16.698844444654341</v>
      </c>
      <c r="AD51">
        <f t="shared" si="1"/>
        <v>1443.7338779615634</v>
      </c>
      <c r="AE51">
        <f>'IDT-1'!B51</f>
        <v>0</v>
      </c>
      <c r="AF51" s="24"/>
      <c r="AG51">
        <f t="shared" si="2"/>
        <v>1443.7338779615634</v>
      </c>
      <c r="AI51" s="34">
        <f>PXIL!H51</f>
        <v>0</v>
      </c>
      <c r="AJ51" s="34">
        <f>PXIL!N51</f>
        <v>0</v>
      </c>
      <c r="AK51" s="34">
        <f>RTM_IEX!H51</f>
        <v>59.6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5.0064000000000002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708.4667812107524</v>
      </c>
      <c r="P52" s="36">
        <v>117.50522547362803</v>
      </c>
      <c r="Q52" s="36">
        <v>38.08</v>
      </c>
      <c r="R52" s="38">
        <v>47.5</v>
      </c>
      <c r="S52" s="38">
        <v>0</v>
      </c>
      <c r="T52" s="37">
        <f>SUMPRODUCT(LTA!J52:AN52,LTA!J$101:AN$101,LTA!J$103:AN$103)</f>
        <v>558.61</v>
      </c>
      <c r="U52" s="37">
        <f>SUMPRODUCT(LTA!J52:AN52,LTA!J$102:AN$102,LTA!J$103:AN$103)</f>
        <v>59.6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16.51357138071571</v>
      </c>
      <c r="AD52">
        <f t="shared" si="1"/>
        <v>1421.8628338899503</v>
      </c>
      <c r="AE52">
        <f>'IDT-1'!B52</f>
        <v>0</v>
      </c>
      <c r="AF52" s="24"/>
      <c r="AG52">
        <f t="shared" si="2"/>
        <v>1421.8628338899503</v>
      </c>
      <c r="AI52" s="34">
        <f>PXIL!H52</f>
        <v>0</v>
      </c>
      <c r="AJ52" s="34">
        <f>PXIL!N52</f>
        <v>0</v>
      </c>
      <c r="AK52" s="34">
        <f>RTM_IEX!H52</f>
        <v>66.33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5.0064000000000002</v>
      </c>
      <c r="E53">
        <f>GT_NG!P53</f>
        <v>15.134108951546672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708.4667812107524</v>
      </c>
      <c r="P53" s="36">
        <v>118.17</v>
      </c>
      <c r="Q53" s="36">
        <v>12.647483588621444</v>
      </c>
      <c r="R53" s="38">
        <v>47.5</v>
      </c>
      <c r="S53" s="38">
        <v>0</v>
      </c>
      <c r="T53" s="37">
        <f>SUMPRODUCT(LTA!J53:AN53,LTA!J$101:AN$101,LTA!J$103:AN$103)</f>
        <v>562.9</v>
      </c>
      <c r="U53" s="37">
        <f>SUMPRODUCT(LTA!J53:AN53,LTA!J$102:AN$102,LTA!J$103:AN$103)</f>
        <v>62.6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16.229502348881653</v>
      </c>
      <c r="AD53">
        <f t="shared" si="1"/>
        <v>1388.3291610367778</v>
      </c>
      <c r="AE53">
        <f>'IDT-1'!B53</f>
        <v>0</v>
      </c>
      <c r="AF53" s="24"/>
      <c r="AG53">
        <f t="shared" si="2"/>
        <v>1388.3291610367778</v>
      </c>
      <c r="AI53" s="34">
        <f>PXIL!H53</f>
        <v>0</v>
      </c>
      <c r="AJ53" s="34">
        <f>PXIL!N53</f>
        <v>0</v>
      </c>
      <c r="AK53" s="34">
        <f>RTM_IEX!H53</f>
        <v>49.99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5.0064000000000002</v>
      </c>
      <c r="E54">
        <f>GT_NG!P54</f>
        <v>15.134108951546672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692.88881197395654</v>
      </c>
      <c r="P54" s="36">
        <v>118.17</v>
      </c>
      <c r="Q54" s="36">
        <v>12.647483588621444</v>
      </c>
      <c r="R54" s="38">
        <v>47.5</v>
      </c>
      <c r="S54" s="38">
        <v>0</v>
      </c>
      <c r="T54" s="37">
        <f>SUMPRODUCT(LTA!J54:AN54,LTA!J$101:AN$101,LTA!J$103:AN$103)</f>
        <v>566.28</v>
      </c>
      <c r="U54" s="37">
        <f>SUMPRODUCT(LTA!J54:AN54,LTA!J$102:AN$102,LTA!J$103:AN$103)</f>
        <v>64.14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16.034975407292571</v>
      </c>
      <c r="AD54">
        <f t="shared" si="1"/>
        <v>1365.3657187415713</v>
      </c>
      <c r="AE54">
        <f>'IDT-1'!B54</f>
        <v>0</v>
      </c>
      <c r="AF54" s="24"/>
      <c r="AG54">
        <f t="shared" si="2"/>
        <v>1365.3657187415713</v>
      </c>
      <c r="AI54" s="34">
        <f>PXIL!H54</f>
        <v>0</v>
      </c>
      <c r="AJ54" s="34">
        <f>PXIL!N54</f>
        <v>0</v>
      </c>
      <c r="AK54" s="34">
        <f>RTM_IEX!H54</f>
        <v>37.49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5.0064000000000002</v>
      </c>
      <c r="E55">
        <f>GT_NG!P55</f>
        <v>15.134108951546672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699.2721179739566</v>
      </c>
      <c r="P55" s="36">
        <v>86.519999999999982</v>
      </c>
      <c r="Q55" s="36">
        <v>14.42</v>
      </c>
      <c r="R55" s="38">
        <v>47.5</v>
      </c>
      <c r="S55" s="38">
        <v>0</v>
      </c>
      <c r="T55" s="37">
        <f>SUMPRODUCT(LTA!J55:AN55,LTA!J$101:AN$101,LTA!J$103:AN$103)</f>
        <v>562.48</v>
      </c>
      <c r="U55" s="37">
        <f>SUMPRODUCT(LTA!J55:AN55,LTA!J$102:AN$102,LTA!J$103:AN$103)</f>
        <v>76.02000000000001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15.624464946447702</v>
      </c>
      <c r="AD55">
        <f t="shared" si="1"/>
        <v>1308.8720516137944</v>
      </c>
      <c r="AE55">
        <f>'IDT-1'!B55</f>
        <v>0</v>
      </c>
      <c r="AF55" s="24"/>
      <c r="AG55">
        <f t="shared" si="2"/>
        <v>1308.8720516137944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5.0064000000000002</v>
      </c>
      <c r="E56">
        <f>GT_NG!P56</f>
        <v>15.134108951546672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699.2721179739566</v>
      </c>
      <c r="P56" s="36">
        <v>57.68</v>
      </c>
      <c r="Q56" s="36">
        <v>14.42</v>
      </c>
      <c r="R56" s="38">
        <v>47.5</v>
      </c>
      <c r="S56" s="38">
        <v>0</v>
      </c>
      <c r="T56" s="37">
        <f>SUMPRODUCT(LTA!J56:AN56,LTA!J$101:AN$101,LTA!J$103:AN$103)</f>
        <v>562.46</v>
      </c>
      <c r="U56" s="37">
        <f>SUMPRODUCT(LTA!J56:AN56,LTA!J$102:AN$102,LTA!J$103:AN$103)</f>
        <v>78.960000000000008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15.474506208246817</v>
      </c>
      <c r="AD56">
        <f t="shared" si="1"/>
        <v>1275.1020103519957</v>
      </c>
      <c r="AE56">
        <f>'IDT-1'!B56</f>
        <v>0</v>
      </c>
      <c r="AF56" s="24"/>
      <c r="AG56">
        <f t="shared" si="2"/>
        <v>1275.1020103519957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5.0064000000000002</v>
      </c>
      <c r="E57">
        <f>GT_NG!P57</f>
        <v>14.690123804164321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698.75165367735246</v>
      </c>
      <c r="P57" s="36">
        <v>57.68</v>
      </c>
      <c r="Q57" s="36">
        <v>14.42</v>
      </c>
      <c r="R57" s="38">
        <v>47.5</v>
      </c>
      <c r="S57" s="38">
        <v>0</v>
      </c>
      <c r="T57" s="37">
        <f>SUMPRODUCT(LTA!J57:AN57,LTA!J$101:AN$101,LTA!J$103:AN$103)</f>
        <v>558.44000000000005</v>
      </c>
      <c r="U57" s="37">
        <f>SUMPRODUCT(LTA!J57:AN57,LTA!J$102:AN$102,LTA!J$103:AN$103)</f>
        <v>90.139999999999986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15.687500829690222</v>
      </c>
      <c r="AD57">
        <f t="shared" si="1"/>
        <v>1262.0845662865654</v>
      </c>
      <c r="AE57">
        <f>'IDT-1'!B57</f>
        <v>0</v>
      </c>
      <c r="AF57" s="24"/>
      <c r="AG57">
        <f t="shared" si="2"/>
        <v>1262.0845662865654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-31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5.0064000000000002</v>
      </c>
      <c r="E58">
        <f>GT_NG!P58</f>
        <v>14.690123804164321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696.94470538184953</v>
      </c>
      <c r="P58" s="36">
        <v>57.68</v>
      </c>
      <c r="Q58" s="36">
        <v>14.42</v>
      </c>
      <c r="R58" s="38">
        <v>47.5</v>
      </c>
      <c r="S58" s="38">
        <v>0</v>
      </c>
      <c r="T58" s="37">
        <f>SUMPRODUCT(LTA!J58:AN58,LTA!J$101:AN$101,LTA!J$103:AN$103)</f>
        <v>553.96</v>
      </c>
      <c r="U58" s="37">
        <f>SUMPRODUCT(LTA!J58:AN58,LTA!J$102:AN$102,LTA!J$103:AN$103)</f>
        <v>95.140000000000015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15.752930883532002</v>
      </c>
      <c r="AD58">
        <f t="shared" si="1"/>
        <v>1251.7321879372212</v>
      </c>
      <c r="AE58">
        <f>'IDT-1'!B58</f>
        <v>0</v>
      </c>
      <c r="AF58" s="24"/>
      <c r="AG58">
        <f t="shared" si="2"/>
        <v>1251.7321879372212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5.0064000000000002</v>
      </c>
      <c r="E59">
        <f>GT_NG!P59</f>
        <v>14.690123804164321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695.01604446537783</v>
      </c>
      <c r="P59" s="36">
        <v>57.68</v>
      </c>
      <c r="Q59" s="36">
        <v>14.42</v>
      </c>
      <c r="R59" s="38">
        <v>47.5</v>
      </c>
      <c r="S59" s="38">
        <v>0</v>
      </c>
      <c r="T59" s="37">
        <f>SUMPRODUCT(LTA!J59:AN59,LTA!J$101:AN$101,LTA!J$103:AN$103)</f>
        <v>547.35</v>
      </c>
      <c r="U59" s="37">
        <f>SUMPRODUCT(LTA!J59:AN59,LTA!J$102:AN$102,LTA!J$103:AN$103)</f>
        <v>102.64000000000001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15.566311819610968</v>
      </c>
      <c r="AD59">
        <f t="shared" si="1"/>
        <v>1271.8801460846705</v>
      </c>
      <c r="AE59">
        <f>'IDT-1'!B59</f>
        <v>0</v>
      </c>
      <c r="AF59" s="24"/>
      <c r="AG59">
        <f t="shared" si="2"/>
        <v>1271.8801460846705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5.0064000000000002</v>
      </c>
      <c r="E60">
        <f>GT_NG!P60</f>
        <v>14.690123804164321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695.01604446537783</v>
      </c>
      <c r="P60" s="36">
        <v>57.68</v>
      </c>
      <c r="Q60" s="36">
        <v>14.42</v>
      </c>
      <c r="R60" s="38">
        <v>47.5</v>
      </c>
      <c r="S60" s="38">
        <v>0</v>
      </c>
      <c r="T60" s="37">
        <f>SUMPRODUCT(LTA!J60:AN60,LTA!J$101:AN$101,LTA!J$103:AN$103)</f>
        <v>528.29999999999995</v>
      </c>
      <c r="U60" s="37">
        <f>SUMPRODUCT(LTA!J60:AN60,LTA!J$102:AN$102,LTA!J$103:AN$103)</f>
        <v>106.64000000000001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15.363651400086964</v>
      </c>
      <c r="AD60">
        <f t="shared" si="1"/>
        <v>1266.0328065041942</v>
      </c>
      <c r="AE60">
        <f>'IDT-1'!B60</f>
        <v>0</v>
      </c>
      <c r="AF60" s="24"/>
      <c r="AG60">
        <f t="shared" si="2"/>
        <v>1266.0328065041942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5.0064000000000002</v>
      </c>
      <c r="E61">
        <f>GT_NG!P61</f>
        <v>14.690123804164321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696.98523691727473</v>
      </c>
      <c r="P61" s="36">
        <v>86.519999999999982</v>
      </c>
      <c r="Q61" s="36">
        <v>14.42</v>
      </c>
      <c r="R61" s="38">
        <v>47.5</v>
      </c>
      <c r="S61" s="38">
        <v>0</v>
      </c>
      <c r="T61" s="37">
        <f>SUMPRODUCT(LTA!J61:AN61,LTA!J$101:AN$101,LTA!J$103:AN$103)</f>
        <v>508.65</v>
      </c>
      <c r="U61" s="37">
        <f>SUMPRODUCT(LTA!J61:AN61,LTA!J$102:AN$102,LTA!J$103:AN$103)</f>
        <v>111.10000000000001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15.571093036206902</v>
      </c>
      <c r="AD61">
        <f t="shared" si="1"/>
        <v>1272.444557319971</v>
      </c>
      <c r="AE61">
        <f>'IDT-1'!B61</f>
        <v>0</v>
      </c>
      <c r="AF61" s="24"/>
      <c r="AG61">
        <f t="shared" si="2"/>
        <v>1272.444557319971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5.0064000000000002</v>
      </c>
      <c r="E62">
        <f>GT_NG!P62</f>
        <v>14.690123804164321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705.3036524388308</v>
      </c>
      <c r="P62" s="36">
        <v>117.49999999999999</v>
      </c>
      <c r="Q62" s="36">
        <v>14.42</v>
      </c>
      <c r="R62" s="38">
        <v>47.5</v>
      </c>
      <c r="S62" s="38">
        <v>0</v>
      </c>
      <c r="T62" s="37">
        <f>SUMPRODUCT(LTA!J62:AN62,LTA!J$101:AN$101,LTA!J$103:AN$103)</f>
        <v>484.74</v>
      </c>
      <c r="U62" s="37">
        <f>SUMPRODUCT(LTA!J62:AN62,LTA!J$102:AN$102,LTA!J$103:AN$103)</f>
        <v>115.10000000000001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15.988090458334643</v>
      </c>
      <c r="AD62">
        <f t="shared" si="1"/>
        <v>1261.4159754193993</v>
      </c>
      <c r="AE62">
        <f>'IDT-1'!B62</f>
        <v>0</v>
      </c>
      <c r="AF62" s="24"/>
      <c r="AG62">
        <f t="shared" si="2"/>
        <v>1261.4159754193993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5.0064000000000002</v>
      </c>
      <c r="E63">
        <f>GT_NG!P63</f>
        <v>14.690123804164321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697.50149756120561</v>
      </c>
      <c r="P63" s="36">
        <v>117.49999999999999</v>
      </c>
      <c r="Q63" s="36">
        <v>14.42</v>
      </c>
      <c r="R63" s="38">
        <v>47.5</v>
      </c>
      <c r="S63" s="38">
        <v>0</v>
      </c>
      <c r="T63" s="37">
        <f>SUMPRODUCT(LTA!J63:AN63,LTA!J$101:AN$101,LTA!J$103:AN$103)</f>
        <v>454.38</v>
      </c>
      <c r="U63" s="37">
        <f>SUMPRODUCT(LTA!J63:AN63,LTA!J$102:AN$102,LTA!J$103:AN$103)</f>
        <v>118.17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-262.64999999999998</v>
      </c>
      <c r="AC63">
        <f t="shared" si="0"/>
        <v>15.632758253288367</v>
      </c>
      <c r="AD63">
        <f t="shared" si="1"/>
        <v>1233.5291527468205</v>
      </c>
      <c r="AE63">
        <f>'IDT-1'!B63</f>
        <v>0</v>
      </c>
      <c r="AF63" s="24"/>
      <c r="AG63">
        <f t="shared" si="2"/>
        <v>1233.5291527468205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-42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5.0064000000000002</v>
      </c>
      <c r="E64">
        <f>GT_NG!P64</f>
        <v>14.690123804164321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709.87834751380547</v>
      </c>
      <c r="P64" s="36">
        <v>117.49999999999999</v>
      </c>
      <c r="Q64" s="36">
        <v>14.42</v>
      </c>
      <c r="R64" s="38">
        <v>47.5</v>
      </c>
      <c r="S64" s="38">
        <v>0</v>
      </c>
      <c r="T64" s="37">
        <f>SUMPRODUCT(LTA!J64:AN64,LTA!J$101:AN$101,LTA!J$103:AN$103)</f>
        <v>421.01</v>
      </c>
      <c r="U64" s="37">
        <f>SUMPRODUCT(LTA!J64:AN64,LTA!J$102:AN$102,LTA!J$103:AN$103)</f>
        <v>117.2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-262.64999999999998</v>
      </c>
      <c r="AC64">
        <f t="shared" si="0"/>
        <v>15.363556215641317</v>
      </c>
      <c r="AD64">
        <f t="shared" si="1"/>
        <v>1221.8352047370679</v>
      </c>
      <c r="AE64">
        <f>'IDT-1'!B64</f>
        <v>0</v>
      </c>
      <c r="AF64" s="24"/>
      <c r="AG64">
        <f t="shared" si="2"/>
        <v>1221.8352047370679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5.0064000000000002</v>
      </c>
      <c r="E65">
        <f>GT_NG!P65</f>
        <v>14.690123804164321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722.01491369583891</v>
      </c>
      <c r="P65" s="36">
        <v>117.49999999999999</v>
      </c>
      <c r="Q65" s="36">
        <v>38.089999999999996</v>
      </c>
      <c r="R65" s="38">
        <v>47.5</v>
      </c>
      <c r="S65" s="38">
        <v>0</v>
      </c>
      <c r="T65" s="37">
        <f>SUMPRODUCT(LTA!J65:AN65,LTA!J$101:AN$101,LTA!J$103:AN$103)</f>
        <v>388.47</v>
      </c>
      <c r="U65" s="37">
        <f>SUMPRODUCT(LTA!J65:AN65,LTA!J$102:AN$102,LTA!J$103:AN$103)</f>
        <v>116.80999999999999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-262.64999999999998</v>
      </c>
      <c r="AC65">
        <f t="shared" si="0"/>
        <v>15.184411586173061</v>
      </c>
      <c r="AD65">
        <f t="shared" si="1"/>
        <v>1248.8909155485694</v>
      </c>
      <c r="AE65">
        <f>'IDT-1'!B65</f>
        <v>0</v>
      </c>
      <c r="AF65" s="24"/>
      <c r="AG65">
        <f t="shared" si="2"/>
        <v>1248.8909155485694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5.0064000000000002</v>
      </c>
      <c r="E66">
        <f>GT_NG!P66</f>
        <v>14.690123804164321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722.01492786547738</v>
      </c>
      <c r="P66" s="36">
        <v>117.49999999999999</v>
      </c>
      <c r="Q66" s="36">
        <v>38.089999999999996</v>
      </c>
      <c r="R66" s="38">
        <v>46.945134210799047</v>
      </c>
      <c r="S66" s="38">
        <v>0</v>
      </c>
      <c r="T66" s="37">
        <f>SUMPRODUCT(LTA!J66:AN66,LTA!J$101:AN$101,LTA!J$103:AN$103)</f>
        <v>349.06</v>
      </c>
      <c r="U66" s="37">
        <f>SUMPRODUCT(LTA!J66:AN66,LTA!J$102:AN$102,LTA!J$103:AN$103)</f>
        <v>115.92999999999999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-262.64999999999998</v>
      </c>
      <c r="AC66">
        <f t="shared" si="0"/>
        <v>14.959269570769624</v>
      </c>
      <c r="AD66">
        <f t="shared" si="1"/>
        <v>1238.3812059444101</v>
      </c>
      <c r="AE66">
        <f>'IDT-1'!B66</f>
        <v>0</v>
      </c>
      <c r="AF66" s="24"/>
      <c r="AG66">
        <f t="shared" si="2"/>
        <v>1238.3812059444101</v>
      </c>
      <c r="AI66" s="34">
        <f>PXIL!H66</f>
        <v>0</v>
      </c>
      <c r="AJ66" s="34">
        <f>PXIL!N66</f>
        <v>0</v>
      </c>
      <c r="AK66" s="34">
        <f>RTM_IEX!H66</f>
        <v>22.11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8.3439999999999994</v>
      </c>
      <c r="E67">
        <f>GT_NG!P67</f>
        <v>14.690123804164321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764.35187491072008</v>
      </c>
      <c r="P67" s="36">
        <v>117.5</v>
      </c>
      <c r="Q67" s="36">
        <v>38.089999999999996</v>
      </c>
      <c r="R67" s="38">
        <v>37.33</v>
      </c>
      <c r="S67" s="38">
        <v>0</v>
      </c>
      <c r="T67" s="37">
        <f>SUMPRODUCT(LTA!J67:AN67,LTA!J$101:AN$101,LTA!J$103:AN$103)</f>
        <v>313.65000000000003</v>
      </c>
      <c r="U67" s="37">
        <f>SUMPRODUCT(LTA!J67:AN67,LTA!J$102:AN$102,LTA!J$103:AN$103)</f>
        <v>114.89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15.011344638578949</v>
      </c>
      <c r="AD67">
        <f t="shared" si="1"/>
        <v>1244.5285437110444</v>
      </c>
      <c r="AE67">
        <f>'IDT-1'!B67</f>
        <v>0</v>
      </c>
      <c r="AF67" s="24"/>
      <c r="AG67">
        <f t="shared" si="2"/>
        <v>1244.5285437110444</v>
      </c>
      <c r="AI67" s="34">
        <f>PXIL!H67</f>
        <v>0</v>
      </c>
      <c r="AJ67" s="34">
        <f>PXIL!N67</f>
        <v>0</v>
      </c>
      <c r="AK67" s="34">
        <f>RTM_IEX!H67</f>
        <v>28.84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9.1783999999999999</v>
      </c>
      <c r="E68">
        <f>GT_NG!P68</f>
        <v>14.690123804164321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827.68409977378974</v>
      </c>
      <c r="P68" s="36">
        <v>117.5</v>
      </c>
      <c r="Q68" s="36">
        <v>38.089999999999996</v>
      </c>
      <c r="R68" s="38">
        <v>26.620000000000005</v>
      </c>
      <c r="S68" s="38">
        <v>0</v>
      </c>
      <c r="T68" s="37">
        <f>SUMPRODUCT(LTA!J68:AN68,LTA!J$101:AN$101,LTA!J$103:AN$103)</f>
        <v>269.68999999999994</v>
      </c>
      <c r="U68" s="37">
        <f>SUMPRODUCT(LTA!J68:AN68,LTA!J$102:AN$102,LTA!J$103:AN$103)</f>
        <v>114.63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15.087387614496928</v>
      </c>
      <c r="AD68">
        <f t="shared" ref="AD68:AD98" si="4">SUM(B68:AB68,AI68:AT68)-AC68</f>
        <v>1253.5052359634572</v>
      </c>
      <c r="AE68">
        <f>'IDT-1'!B68</f>
        <v>0</v>
      </c>
      <c r="AF68" s="24"/>
      <c r="AG68">
        <f t="shared" ref="AG68:AG98" si="5">SUM(AD68:AF68)</f>
        <v>1253.5052359634572</v>
      </c>
      <c r="AI68" s="34">
        <f>PXIL!H68</f>
        <v>0</v>
      </c>
      <c r="AJ68" s="34">
        <f>PXIL!N68</f>
        <v>0</v>
      </c>
      <c r="AK68" s="34">
        <f>RTM_IEX!H68</f>
        <v>32.68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9.1783999999999999</v>
      </c>
      <c r="E69">
        <f>GT_NG!P69</f>
        <v>14.690123804164321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831.11413184466016</v>
      </c>
      <c r="P69" s="36">
        <v>117.5</v>
      </c>
      <c r="Q69" s="36">
        <v>38.085563708362443</v>
      </c>
      <c r="R69" s="38">
        <v>14.080000000000002</v>
      </c>
      <c r="S69" s="38">
        <v>0</v>
      </c>
      <c r="T69" s="37">
        <f>SUMPRODUCT(LTA!J69:AN69,LTA!J$101:AN$101,LTA!J$103:AN$103)</f>
        <v>230.29000000000002</v>
      </c>
      <c r="U69" s="37">
        <f>SUMPRODUCT(LTA!J69:AN69,LTA!J$102:AN$102,LTA!J$103:AN$103)</f>
        <v>100.41999999999999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95.17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15.360014619042483</v>
      </c>
      <c r="AD69">
        <f t="shared" si="4"/>
        <v>1285.6882047381446</v>
      </c>
      <c r="AE69">
        <f>'IDT-1'!B69</f>
        <v>0</v>
      </c>
      <c r="AF69" s="24"/>
      <c r="AG69">
        <f t="shared" si="5"/>
        <v>1285.6882047381446</v>
      </c>
      <c r="AI69" s="34">
        <f>PXIL!H69</f>
        <v>0</v>
      </c>
      <c r="AJ69" s="34">
        <f>PXIL!N69</f>
        <v>0</v>
      </c>
      <c r="AK69" s="34">
        <f>RTM_IEX!H69</f>
        <v>32.69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14.690123804164321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845.44748878655116</v>
      </c>
      <c r="P70" s="36">
        <v>117.5</v>
      </c>
      <c r="Q70" s="36">
        <v>38.085563708362443</v>
      </c>
      <c r="R70" s="38">
        <v>6.4347985074626859</v>
      </c>
      <c r="S70" s="38">
        <v>0</v>
      </c>
      <c r="T70" s="37">
        <f>SUMPRODUCT(LTA!J70:AN70,LTA!J$101:AN$101,LTA!J$103:AN$103)</f>
        <v>185.60000000000002</v>
      </c>
      <c r="U70" s="37">
        <f>SUMPRODUCT(LTA!J70:AN70,LTA!J$102:AN$102,LTA!J$103:AN$103)</f>
        <v>101.94999999999999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15.584428984341056</v>
      </c>
      <c r="AD70">
        <f t="shared" si="4"/>
        <v>1294.1035458222</v>
      </c>
      <c r="AE70">
        <f>'IDT-1'!B70</f>
        <v>10.847</v>
      </c>
      <c r="AF70" s="24"/>
      <c r="AG70">
        <f t="shared" si="5"/>
        <v>1304.9505458222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-9</v>
      </c>
      <c r="AM70" s="34">
        <f>RTM_PXI!H70</f>
        <v>0</v>
      </c>
      <c r="AN70" s="34">
        <f>RTM_PXI!N70</f>
        <v>0</v>
      </c>
      <c r="AO70" s="148">
        <f>GDAM_IEX!H70</f>
        <v>180.72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14.690123804164321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923.45349642635017</v>
      </c>
      <c r="P71" s="36">
        <v>117.5</v>
      </c>
      <c r="Q71" s="36">
        <v>38.085563708362443</v>
      </c>
      <c r="R71" s="38">
        <v>2.38</v>
      </c>
      <c r="S71" s="38">
        <v>0</v>
      </c>
      <c r="T71" s="37">
        <f>SUMPRODUCT(LTA!J71:AN71,LTA!J$101:AN$101,LTA!J$103:AN$103)</f>
        <v>155.4</v>
      </c>
      <c r="U71" s="37">
        <f>SUMPRODUCT(LTA!J71:AN71,LTA!J$102:AN$102,LTA!J$103:AN$103)</f>
        <v>107.5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17.113282919995804</v>
      </c>
      <c r="AD71">
        <f t="shared" si="4"/>
        <v>1350.0559010188815</v>
      </c>
      <c r="AE71">
        <f>'IDT-1'!B71</f>
        <v>0</v>
      </c>
      <c r="AF71" s="24"/>
      <c r="AG71">
        <f t="shared" si="5"/>
        <v>1350.0559010188815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-71</v>
      </c>
      <c r="AM71" s="34">
        <f>RTM_PXI!H71</f>
        <v>0</v>
      </c>
      <c r="AN71" s="34">
        <f>RTM_PXI!N71</f>
        <v>0</v>
      </c>
      <c r="AO71" s="148">
        <f>GDAM_IEX!H71</f>
        <v>250.9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14.690123804164321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942.08950442635012</v>
      </c>
      <c r="P72" s="36">
        <v>117.5</v>
      </c>
      <c r="Q72" s="36">
        <v>38.085563708362443</v>
      </c>
      <c r="R72" s="38">
        <v>0.27999999999999997</v>
      </c>
      <c r="S72" s="38">
        <v>0</v>
      </c>
      <c r="T72" s="37">
        <f>SUMPRODUCT(LTA!J72:AN72,LTA!J$101:AN$101,LTA!J$103:AN$103)</f>
        <v>127.25999999999999</v>
      </c>
      <c r="U72" s="37">
        <f>SUMPRODUCT(LTA!J72:AN72,LTA!J$102:AN$102,LTA!J$103:AN$103)</f>
        <v>107.58000000000001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125.93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17.35323044084647</v>
      </c>
      <c r="AD72">
        <f t="shared" si="4"/>
        <v>1390.4319614980307</v>
      </c>
      <c r="AE72">
        <f>'IDT-1'!B72</f>
        <v>0</v>
      </c>
      <c r="AF72" s="24"/>
      <c r="AG72">
        <f t="shared" si="5"/>
        <v>1390.4319614980307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-65</v>
      </c>
      <c r="AM72" s="34">
        <f>RTM_PXI!H72</f>
        <v>0</v>
      </c>
      <c r="AN72" s="34">
        <f>RTM_PXI!N72</f>
        <v>0</v>
      </c>
      <c r="AO72" s="148">
        <f>GDAM_IEX!H72</f>
        <v>171.11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14.690123804164321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972.66584178117614</v>
      </c>
      <c r="P73" s="36">
        <v>117.5</v>
      </c>
      <c r="Q73" s="36">
        <v>38.085563708362443</v>
      </c>
      <c r="R73" s="38">
        <v>0</v>
      </c>
      <c r="S73" s="38">
        <v>0</v>
      </c>
      <c r="T73" s="37">
        <f>SUMPRODUCT(LTA!J73:AN73,LTA!J$101:AN$101,LTA!J$103:AN$103)</f>
        <v>105.36</v>
      </c>
      <c r="U73" s="37">
        <f>SUMPRODUCT(LTA!J73:AN73,LTA!J$102:AN$102,LTA!J$103:AN$103)</f>
        <v>119.78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334.53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18.035992302299451</v>
      </c>
      <c r="AD73">
        <f t="shared" si="4"/>
        <v>1424.8355369914032</v>
      </c>
      <c r="AE73">
        <f>'IDT-1'!B73</f>
        <v>0</v>
      </c>
      <c r="AF73" s="24"/>
      <c r="AG73">
        <f t="shared" si="5"/>
        <v>1424.8355369914032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-88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14.690123804164321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1021.4359877493612</v>
      </c>
      <c r="P74" s="36">
        <v>117.5</v>
      </c>
      <c r="Q74" s="36">
        <v>38.085563708362443</v>
      </c>
      <c r="R74" s="38">
        <v>0</v>
      </c>
      <c r="S74" s="38">
        <v>0</v>
      </c>
      <c r="T74" s="37">
        <f>SUMPRODUCT(LTA!J74:AN74,LTA!J$101:AN$101,LTA!J$103:AN$103)</f>
        <v>100.4</v>
      </c>
      <c r="U74" s="37">
        <f>SUMPRODUCT(LTA!J74:AN74,LTA!J$102:AN$102,LTA!J$103:AN$103)</f>
        <v>119.19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302.81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18.030939635733542</v>
      </c>
      <c r="AD74">
        <f t="shared" si="4"/>
        <v>1448.3407356261544</v>
      </c>
      <c r="AE74">
        <f>'IDT-1'!B74</f>
        <v>0</v>
      </c>
      <c r="AF74" s="24"/>
      <c r="AG74">
        <f t="shared" si="5"/>
        <v>1448.3407356261544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-76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14.81496904895892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1039.7828555606104</v>
      </c>
      <c r="P75" s="36">
        <v>117.5</v>
      </c>
      <c r="Q75" s="36">
        <v>38.085563708362443</v>
      </c>
      <c r="R75" s="38">
        <v>0</v>
      </c>
      <c r="S75" s="38">
        <v>0</v>
      </c>
      <c r="T75" s="37">
        <f>SUMPRODUCT(LTA!J75:AN75,LTA!J$101:AN$101,LTA!J$103:AN$103)</f>
        <v>89.33</v>
      </c>
      <c r="U75" s="37">
        <f>SUMPRODUCT(LTA!J75:AN75,LTA!J$102:AN$102,LTA!J$103:AN$103)</f>
        <v>119.44999999999999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248.98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17.30664808268547</v>
      </c>
      <c r="AD75">
        <f t="shared" si="4"/>
        <v>1442.7167402352461</v>
      </c>
      <c r="AE75">
        <f>'IDT-1'!B75</f>
        <v>0</v>
      </c>
      <c r="AF75" s="24"/>
      <c r="AG75">
        <f t="shared" si="5"/>
        <v>1442.7167402352461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-91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1053.8739141696974</v>
      </c>
      <c r="P76" s="36">
        <v>117.5</v>
      </c>
      <c r="Q76" s="36">
        <v>38.085563708362443</v>
      </c>
      <c r="R76" s="38">
        <v>0</v>
      </c>
      <c r="S76" s="38">
        <v>0</v>
      </c>
      <c r="T76" s="37">
        <f>SUMPRODUCT(LTA!J76:AN76,LTA!J$101:AN$101,LTA!J$103:AN$103)</f>
        <v>90.509999999999991</v>
      </c>
      <c r="U76" s="37">
        <f>SUMPRODUCT(LTA!J76:AN76,LTA!J$102:AN$102,LTA!J$103:AN$103)</f>
        <v>119.44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239.37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17.480140952331642</v>
      </c>
      <c r="AD76">
        <f t="shared" si="4"/>
        <v>1435.0785642105675</v>
      </c>
      <c r="AE76">
        <f>'IDT-1'!B76</f>
        <v>0</v>
      </c>
      <c r="AF76" s="24"/>
      <c r="AG76">
        <f t="shared" si="5"/>
        <v>1435.0785642105675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977.23981197814157</v>
      </c>
      <c r="P77" s="36">
        <v>117.5</v>
      </c>
      <c r="Q77" s="36">
        <v>38.085563708362443</v>
      </c>
      <c r="R77" s="38">
        <v>0</v>
      </c>
      <c r="S77" s="38">
        <v>0</v>
      </c>
      <c r="T77" s="37">
        <f>SUMPRODUCT(LTA!J77:AN77,LTA!J$101:AN$101,LTA!J$103:AN$103)</f>
        <v>95.860000000000014</v>
      </c>
      <c r="U77" s="37">
        <f>SUMPRODUCT(LTA!J77:AN77,LTA!J$102:AN$102,LTA!J$103:AN$103)</f>
        <v>120.09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202.93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16.221328610905225</v>
      </c>
      <c r="AD77">
        <f t="shared" si="4"/>
        <v>1425.0632743604378</v>
      </c>
      <c r="AE77">
        <f>'IDT-1'!B77</f>
        <v>0</v>
      </c>
      <c r="AF77" s="24"/>
      <c r="AG77">
        <f t="shared" si="5"/>
        <v>1425.0632743604378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-36</v>
      </c>
      <c r="AM77" s="34">
        <f>RTM_PXI!H77</f>
        <v>0</v>
      </c>
      <c r="AN77" s="34">
        <f>RTM_PXI!N77</f>
        <v>0</v>
      </c>
      <c r="AO77" s="148">
        <f>GDAM_IEX!H77</f>
        <v>26.8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956.75397219327715</v>
      </c>
      <c r="P78" s="36">
        <v>117.5</v>
      </c>
      <c r="Q78" s="36">
        <v>38.085563708362443</v>
      </c>
      <c r="R78" s="38">
        <v>0</v>
      </c>
      <c r="S78" s="38">
        <v>0</v>
      </c>
      <c r="T78" s="37">
        <f>SUMPRODUCT(LTA!J78:AN78,LTA!J$101:AN$101,LTA!J$103:AN$103)</f>
        <v>97.78</v>
      </c>
      <c r="U78" s="37">
        <f>SUMPRODUCT(LTA!J78:AN78,LTA!J$102:AN$102,LTA!J$103:AN$103)</f>
        <v>120.53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91.23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15.714557875389248</v>
      </c>
      <c r="AD78">
        <f t="shared" si="4"/>
        <v>1399.3842053110893</v>
      </c>
      <c r="AE78">
        <f>'IDT-1'!B78</f>
        <v>7.665</v>
      </c>
      <c r="AF78" s="24"/>
      <c r="AG78">
        <f t="shared" si="5"/>
        <v>1407.0492053110893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-19</v>
      </c>
      <c r="AM78" s="34">
        <f>RTM_PXI!H78</f>
        <v>0</v>
      </c>
      <c r="AN78" s="34">
        <f>RTM_PXI!N78</f>
        <v>0</v>
      </c>
      <c r="AO78" s="148">
        <f>GDAM_IEX!H78</f>
        <v>113.44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959.93876975840521</v>
      </c>
      <c r="P79" s="36">
        <v>117.5</v>
      </c>
      <c r="Q79" s="36">
        <v>38.085563708362443</v>
      </c>
      <c r="R79" s="38">
        <v>0</v>
      </c>
      <c r="S79" s="38">
        <v>0</v>
      </c>
      <c r="T79" s="37">
        <f>SUMPRODUCT(LTA!J79:AN79,LTA!J$101:AN$101,LTA!J$103:AN$103)</f>
        <v>93.27000000000001</v>
      </c>
      <c r="U79" s="37">
        <f>SUMPRODUCT(LTA!J79:AN79,LTA!J$102:AN$102,LTA!J$103:AN$103)</f>
        <v>98.57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143.22999999999999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15.423278178163432</v>
      </c>
      <c r="AD79">
        <f t="shared" si="4"/>
        <v>1403.1602825734431</v>
      </c>
      <c r="AE79">
        <f>'IDT-1'!B79</f>
        <v>0</v>
      </c>
      <c r="AF79" s="24"/>
      <c r="AG79">
        <f t="shared" si="5"/>
        <v>1403.1602825734431</v>
      </c>
      <c r="AI79" s="34">
        <f>PXIL!H79</f>
        <v>0</v>
      </c>
      <c r="AJ79" s="34">
        <f>PXIL!N79</f>
        <v>0</v>
      </c>
      <c r="AK79" s="34">
        <f>RTM_IEX!H79</f>
        <v>69.209999999999994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877.85859571382082</v>
      </c>
      <c r="P80" s="36">
        <v>117.5</v>
      </c>
      <c r="Q80" s="36">
        <v>38.085563708362443</v>
      </c>
      <c r="R80" s="38">
        <v>0</v>
      </c>
      <c r="S80" s="38">
        <v>0</v>
      </c>
      <c r="T80" s="37">
        <f>SUMPRODUCT(LTA!J80:AN80,LTA!J$101:AN$101,LTA!J$103:AN$103)</f>
        <v>95.830000000000013</v>
      </c>
      <c r="U80" s="37">
        <f>SUMPRODUCT(LTA!J80:AN80,LTA!J$102:AN$102,LTA!J$103:AN$103)</f>
        <v>99.06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167.27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15.268212716188923</v>
      </c>
      <c r="AD80">
        <f t="shared" si="4"/>
        <v>1384.8551739908332</v>
      </c>
      <c r="AE80">
        <f>'IDT-1'!B80</f>
        <v>0</v>
      </c>
      <c r="AF80" s="24"/>
      <c r="AG80">
        <f t="shared" si="5"/>
        <v>1384.8551739908332</v>
      </c>
      <c r="AI80" s="34">
        <f>PXIL!H80</f>
        <v>0</v>
      </c>
      <c r="AJ80" s="34">
        <f>PXIL!N80</f>
        <v>0</v>
      </c>
      <c r="AK80" s="34">
        <f>RTM_IEX!H80</f>
        <v>105.74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895.28053489373224</v>
      </c>
      <c r="P81" s="36">
        <v>117.5</v>
      </c>
      <c r="Q81" s="36">
        <v>38.085563708362443</v>
      </c>
      <c r="R81" s="38">
        <v>0</v>
      </c>
      <c r="S81" s="38">
        <v>0</v>
      </c>
      <c r="T81" s="37">
        <f>SUMPRODUCT(LTA!J81:AN81,LTA!J$101:AN$101,LTA!J$103:AN$103)</f>
        <v>105.67</v>
      </c>
      <c r="U81" s="37">
        <f>SUMPRODUCT(LTA!J81:AN81,LTA!J$102:AN$102,LTA!J$103:AN$103)</f>
        <v>99.539999999999992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200.91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15.23479700530018</v>
      </c>
      <c r="AD81">
        <f t="shared" si="4"/>
        <v>1380.9105288816336</v>
      </c>
      <c r="AE81">
        <f>'IDT-1'!B81</f>
        <v>0</v>
      </c>
      <c r="AF81" s="24"/>
      <c r="AG81">
        <f t="shared" si="5"/>
        <v>1380.9105288816336</v>
      </c>
      <c r="AI81" s="34">
        <f>PXIL!H81</f>
        <v>0</v>
      </c>
      <c r="AJ81" s="34">
        <f>PXIL!N81</f>
        <v>0</v>
      </c>
      <c r="AK81" s="34">
        <f>RTM_IEX!H81</f>
        <v>40.380000000000003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897.6536097114365</v>
      </c>
      <c r="P82" s="36">
        <v>117.5</v>
      </c>
      <c r="Q82" s="36">
        <v>38.089999999999996</v>
      </c>
      <c r="R82" s="38">
        <v>0</v>
      </c>
      <c r="S82" s="38">
        <v>0</v>
      </c>
      <c r="T82" s="37">
        <f>SUMPRODUCT(LTA!J82:AN82,LTA!J$101:AN$101,LTA!J$103:AN$103)</f>
        <v>106.93</v>
      </c>
      <c r="U82" s="37">
        <f>SUMPRODUCT(LTA!J82:AN82,LTA!J$102:AN$102,LTA!J$103:AN$103)</f>
        <v>100.88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214.37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15.152133991317319</v>
      </c>
      <c r="AD82">
        <f t="shared" si="4"/>
        <v>1347.0507030049582</v>
      </c>
      <c r="AE82">
        <f>'IDT-1'!B82</f>
        <v>0</v>
      </c>
      <c r="AF82" s="24"/>
      <c r="AG82">
        <f t="shared" si="5"/>
        <v>1347.0507030049582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863.44813490004583</v>
      </c>
      <c r="P83" s="36">
        <v>117.5</v>
      </c>
      <c r="Q83" s="36">
        <v>38.089999999999996</v>
      </c>
      <c r="R83" s="38">
        <v>0</v>
      </c>
      <c r="S83" s="38">
        <v>0</v>
      </c>
      <c r="T83" s="37">
        <f>SUMPRODUCT(LTA!J83:AN83,LTA!J$101:AN$101,LTA!J$103:AN$103)</f>
        <v>107.84</v>
      </c>
      <c r="U83" s="37">
        <f>SUMPRODUCT(LTA!J83:AN83,LTA!J$102:AN$102,LTA!J$103:AN$103)</f>
        <v>105.16999999999999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214.37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14.840634783134778</v>
      </c>
      <c r="AD83">
        <f t="shared" si="4"/>
        <v>1334.380617036489</v>
      </c>
      <c r="AE83">
        <f>'IDT-1'!B83</f>
        <v>0</v>
      </c>
      <c r="AF83" s="24"/>
      <c r="AG83">
        <f t="shared" si="5"/>
        <v>1334.380617036489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10.76376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855.28482810900698</v>
      </c>
      <c r="P84" s="36">
        <v>117.49999999999999</v>
      </c>
      <c r="Q84" s="36">
        <v>38.089999999999996</v>
      </c>
      <c r="R84" s="38">
        <v>0</v>
      </c>
      <c r="S84" s="38">
        <v>0</v>
      </c>
      <c r="T84" s="37">
        <f>SUMPRODUCT(LTA!J84:AN84,LTA!J$101:AN$101,LTA!J$103:AN$103)</f>
        <v>108.41</v>
      </c>
      <c r="U84" s="37">
        <f>SUMPRODUCT(LTA!J84:AN84,LTA!J$102:AN$102,LTA!J$103:AN$103)</f>
        <v>106.88999999999999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200.91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14.681038590090054</v>
      </c>
      <c r="AD84">
        <f t="shared" si="4"/>
        <v>1315.5406664384948</v>
      </c>
      <c r="AE84">
        <f>'IDT-1'!B84</f>
        <v>0</v>
      </c>
      <c r="AF84" s="24"/>
      <c r="AG84">
        <f t="shared" si="5"/>
        <v>1315.5406664384948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10.76376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843.36033396633502</v>
      </c>
      <c r="P85" s="36">
        <v>117.49999999999999</v>
      </c>
      <c r="Q85" s="36">
        <v>38.089999999999996</v>
      </c>
      <c r="R85" s="38">
        <v>0</v>
      </c>
      <c r="S85" s="38">
        <v>0</v>
      </c>
      <c r="T85" s="37">
        <f>SUMPRODUCT(LTA!J85:AN85,LTA!J$101:AN$101,LTA!J$103:AN$103)</f>
        <v>109.88</v>
      </c>
      <c r="U85" s="37">
        <f>SUMPRODUCT(LTA!J85:AN85,LTA!J$102:AN$102,LTA!J$103:AN$103)</f>
        <v>111.53999999999999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183.61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14.486960839291608</v>
      </c>
      <c r="AD85">
        <f t="shared" si="4"/>
        <v>1292.6302500466215</v>
      </c>
      <c r="AE85">
        <f>'IDT-1'!B85</f>
        <v>0</v>
      </c>
      <c r="AF85" s="24"/>
      <c r="AG85">
        <f t="shared" si="5"/>
        <v>1292.6302500466215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828.14199741012249</v>
      </c>
      <c r="P86" s="36">
        <v>117.49999999999999</v>
      </c>
      <c r="Q86" s="36">
        <v>38.089999999999996</v>
      </c>
      <c r="R86" s="38">
        <v>0</v>
      </c>
      <c r="S86" s="38">
        <v>0</v>
      </c>
      <c r="T86" s="37">
        <f>SUMPRODUCT(LTA!J86:AN86,LTA!J$101:AN$101,LTA!J$103:AN$103)</f>
        <v>110.56</v>
      </c>
      <c r="U86" s="37">
        <f>SUMPRODUCT(LTA!J86:AN86,LTA!J$102:AN$102,LTA!J$103:AN$103)</f>
        <v>118.71999999999998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160.54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14.23136281221942</v>
      </c>
      <c r="AD86">
        <f t="shared" si="4"/>
        <v>1262.457511517481</v>
      </c>
      <c r="AE86">
        <f>'IDT-1'!B86</f>
        <v>0</v>
      </c>
      <c r="AF86" s="24"/>
      <c r="AG86">
        <f t="shared" si="5"/>
        <v>1262.457511517481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816.68790142995613</v>
      </c>
      <c r="P87" s="36">
        <v>117.49999999999999</v>
      </c>
      <c r="Q87" s="36">
        <v>38.089999999999996</v>
      </c>
      <c r="R87" s="38">
        <v>0</v>
      </c>
      <c r="S87" s="38">
        <v>0</v>
      </c>
      <c r="T87" s="37">
        <f>SUMPRODUCT(LTA!J87:AN87,LTA!J$101:AN$101,LTA!J$103:AN$103)</f>
        <v>112.24</v>
      </c>
      <c r="U87" s="37">
        <f>SUMPRODUCT(LTA!J87:AN87,LTA!J$102:AN$102,LTA!J$103:AN$103)</f>
        <v>120.71999999999998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126.89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13.883400405986027</v>
      </c>
      <c r="AD87">
        <f t="shared" si="4"/>
        <v>1221.3813779435479</v>
      </c>
      <c r="AE87">
        <f>'IDT-1'!B87</f>
        <v>2</v>
      </c>
      <c r="AF87" s="24"/>
      <c r="AG87">
        <f t="shared" si="5"/>
        <v>1223.3813779435479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816.69574133154288</v>
      </c>
      <c r="P88" s="36">
        <v>117.49999999999999</v>
      </c>
      <c r="Q88" s="36">
        <v>38.089999999999996</v>
      </c>
      <c r="R88" s="38">
        <v>0</v>
      </c>
      <c r="S88" s="38">
        <v>0</v>
      </c>
      <c r="T88" s="37">
        <f>SUMPRODUCT(LTA!J88:AN88,LTA!J$101:AN$101,LTA!J$103:AN$103)</f>
        <v>113.53999999999999</v>
      </c>
      <c r="U88" s="37">
        <f>SUMPRODUCT(LTA!J88:AN88,LTA!J$102:AN$102,LTA!J$103:AN$103)</f>
        <v>123.21999999999998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91.33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13.613878677159349</v>
      </c>
      <c r="AD88">
        <f t="shared" si="4"/>
        <v>1189.564979573961</v>
      </c>
      <c r="AE88">
        <f>'IDT-1'!B88</f>
        <v>12</v>
      </c>
      <c r="AF88" s="24"/>
      <c r="AG88">
        <f t="shared" si="5"/>
        <v>1201.564979573961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808.10945365964017</v>
      </c>
      <c r="P89" s="36">
        <v>117.49999999999999</v>
      </c>
      <c r="Q89" s="36">
        <v>38.089999999999996</v>
      </c>
      <c r="R89" s="38">
        <v>0</v>
      </c>
      <c r="S89" s="38">
        <v>0</v>
      </c>
      <c r="T89" s="37">
        <f>SUMPRODUCT(LTA!J89:AN89,LTA!J$101:AN$101,LTA!J$103:AN$103)</f>
        <v>110.21</v>
      </c>
      <c r="U89" s="37">
        <f>SUMPRODUCT(LTA!J89:AN89,LTA!J$102:AN$102,LTA!J$103:AN$103)</f>
        <v>125.21999999999998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54.79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13.385177860715368</v>
      </c>
      <c r="AD89">
        <f t="shared" si="4"/>
        <v>1162.5673927185026</v>
      </c>
      <c r="AE89">
        <f>'IDT-1'!B89</f>
        <v>22</v>
      </c>
      <c r="AF89" s="24"/>
      <c r="AG89">
        <f t="shared" si="5"/>
        <v>1184.5673927185026</v>
      </c>
      <c r="AI89" s="34">
        <f>PXIL!H89</f>
        <v>0</v>
      </c>
      <c r="AJ89" s="34">
        <f>PXIL!N89</f>
        <v>0</v>
      </c>
      <c r="AK89" s="34">
        <f>RTM_IEX!H89</f>
        <v>19.23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797.32296365964021</v>
      </c>
      <c r="P90" s="36">
        <v>117.49999999999999</v>
      </c>
      <c r="Q90" s="36">
        <v>38.089999999999996</v>
      </c>
      <c r="R90" s="38">
        <v>0</v>
      </c>
      <c r="S90" s="38">
        <v>0</v>
      </c>
      <c r="T90" s="37">
        <f>SUMPRODUCT(LTA!J90:AN90,LTA!J$101:AN$101,LTA!J$103:AN$103)</f>
        <v>110.53999999999999</v>
      </c>
      <c r="U90" s="37">
        <f>SUMPRODUCT(LTA!J90:AN90,LTA!J$102:AN$102,LTA!J$103:AN$103)</f>
        <v>127.21999999999998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26.92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13.063907344715368</v>
      </c>
      <c r="AD90">
        <f t="shared" si="4"/>
        <v>1124.6421732345027</v>
      </c>
      <c r="AE90">
        <f>'IDT-1'!B90</f>
        <v>32</v>
      </c>
      <c r="AF90" s="24"/>
      <c r="AG90">
        <f t="shared" si="5"/>
        <v>1156.6421732345027</v>
      </c>
      <c r="AI90" s="34">
        <f>PXIL!H90</f>
        <v>0</v>
      </c>
      <c r="AJ90" s="34">
        <f>PXIL!N90</f>
        <v>0</v>
      </c>
      <c r="AK90" s="34">
        <f>RTM_IEX!H90</f>
        <v>17.309999999999999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795.65501507589704</v>
      </c>
      <c r="P91" s="36">
        <v>117.49999999999999</v>
      </c>
      <c r="Q91" s="36">
        <v>38.089999999999996</v>
      </c>
      <c r="R91" s="38">
        <v>0</v>
      </c>
      <c r="S91" s="38">
        <v>0</v>
      </c>
      <c r="T91" s="37">
        <f>SUMPRODUCT(LTA!J91:AN91,LTA!J$101:AN$101,LTA!J$103:AN$103)</f>
        <v>110.94</v>
      </c>
      <c r="U91" s="37">
        <f>SUMPRODUCT(LTA!J91:AN91,LTA!J$102:AN$102,LTA!J$103:AN$103)</f>
        <v>130.22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56.72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13.596843076006847</v>
      </c>
      <c r="AD91">
        <f t="shared" si="4"/>
        <v>1118.1612889194682</v>
      </c>
      <c r="AE91">
        <f>'IDT-1'!B91</f>
        <v>2</v>
      </c>
      <c r="AF91" s="24"/>
      <c r="AG91">
        <f t="shared" si="5"/>
        <v>1120.1612889194682</v>
      </c>
      <c r="AI91" s="34">
        <f>PXIL!H91</f>
        <v>0</v>
      </c>
      <c r="AJ91" s="34">
        <f>PXIL!N91</f>
        <v>0</v>
      </c>
      <c r="AK91" s="34">
        <f>RTM_IEX!H91</f>
        <v>14.43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784.89888125510402</v>
      </c>
      <c r="P92" s="36">
        <v>117.5</v>
      </c>
      <c r="Q92" s="36">
        <v>38.089999999999996</v>
      </c>
      <c r="R92" s="38">
        <v>0</v>
      </c>
      <c r="S92" s="38">
        <v>0</v>
      </c>
      <c r="T92" s="37">
        <f>SUMPRODUCT(LTA!J92:AN92,LTA!J$101:AN$101,LTA!J$103:AN$103)</f>
        <v>111.12</v>
      </c>
      <c r="U92" s="37">
        <f>SUMPRODUCT(LTA!J92:AN92,LTA!J$102:AN$102,LTA!J$103:AN$103)</f>
        <v>133.85999999999999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4.8099999999999996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13.142855551912184</v>
      </c>
      <c r="AD92">
        <f t="shared" si="4"/>
        <v>1064.5691426227697</v>
      </c>
      <c r="AE92">
        <f>'IDT-1'!B92</f>
        <v>21</v>
      </c>
      <c r="AF92" s="24"/>
      <c r="AG92">
        <f t="shared" si="5"/>
        <v>1085.5691426227697</v>
      </c>
      <c r="AI92" s="34">
        <f>PXIL!H92</f>
        <v>0</v>
      </c>
      <c r="AJ92" s="34">
        <f>PXIL!N92</f>
        <v>0</v>
      </c>
      <c r="AK92" s="34">
        <f>RTM_IEX!H92</f>
        <v>19.23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776.53689125510391</v>
      </c>
      <c r="P93" s="36">
        <v>117.5</v>
      </c>
      <c r="Q93" s="36">
        <v>38.089999999999996</v>
      </c>
      <c r="R93" s="38">
        <v>0</v>
      </c>
      <c r="S93" s="38">
        <v>0</v>
      </c>
      <c r="T93" s="37">
        <f>SUMPRODUCT(LTA!J93:AN93,LTA!J$101:AN$101,LTA!J$103:AN$103)</f>
        <v>111.32</v>
      </c>
      <c r="U93" s="37">
        <f>SUMPRODUCT(LTA!J93:AN93,LTA!J$102:AN$102,LTA!J$103:AN$103)</f>
        <v>134.16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13.117134835912184</v>
      </c>
      <c r="AD93">
        <f t="shared" si="4"/>
        <v>1061.5328733387696</v>
      </c>
      <c r="AE93">
        <f>'IDT-1'!B93</f>
        <v>0</v>
      </c>
      <c r="AF93" s="24"/>
      <c r="AG93">
        <f t="shared" si="5"/>
        <v>1061.5328733387696</v>
      </c>
      <c r="AI93" s="34">
        <f>PXIL!H93</f>
        <v>0</v>
      </c>
      <c r="AJ93" s="34">
        <f>PXIL!N93</f>
        <v>0</v>
      </c>
      <c r="AK93" s="34">
        <f>RTM_IEX!H93</f>
        <v>28.84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726.53582262090174</v>
      </c>
      <c r="P94" s="36">
        <v>117.5</v>
      </c>
      <c r="Q94" s="36">
        <v>38.089999999999996</v>
      </c>
      <c r="R94" s="38">
        <v>0</v>
      </c>
      <c r="S94" s="38">
        <v>0</v>
      </c>
      <c r="T94" s="37">
        <f>SUMPRODUCT(LTA!J94:AN94,LTA!J$101:AN$101,LTA!J$103:AN$103)</f>
        <v>111.5</v>
      </c>
      <c r="U94" s="37">
        <f>SUMPRODUCT(LTA!J94:AN94,LTA!J$102:AN$102,LTA!J$103:AN$103)</f>
        <v>133.9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12.809517859384888</v>
      </c>
      <c r="AD94">
        <f t="shared" si="4"/>
        <v>1025.2194216810949</v>
      </c>
      <c r="AE94">
        <f>'IDT-1'!B94</f>
        <v>0</v>
      </c>
      <c r="AF94" s="24"/>
      <c r="AG94">
        <f t="shared" si="5"/>
        <v>1025.2194216810949</v>
      </c>
      <c r="AI94" s="34">
        <f>PXIL!H94</f>
        <v>0</v>
      </c>
      <c r="AJ94" s="34">
        <f>PXIL!N94</f>
        <v>0</v>
      </c>
      <c r="AK94" s="34">
        <f>RTM_IEX!H94</f>
        <v>42.3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698.3145888947389</v>
      </c>
      <c r="P95" s="36">
        <v>60</v>
      </c>
      <c r="Q95" s="36">
        <v>14.419999999999998</v>
      </c>
      <c r="R95" s="38">
        <v>0</v>
      </c>
      <c r="S95" s="38">
        <v>0</v>
      </c>
      <c r="T95" s="37">
        <f>SUMPRODUCT(LTA!J95:AN95,LTA!J$101:AN$101,LTA!J$103:AN$103)</f>
        <v>111.53</v>
      </c>
      <c r="U95" s="37">
        <f>SUMPRODUCT(LTA!J95:AN95,LTA!J$102:AN$102,LTA!J$103:AN$103)</f>
        <v>135.31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11.484861821216219</v>
      </c>
      <c r="AD95">
        <f t="shared" si="4"/>
        <v>979.31284399310061</v>
      </c>
      <c r="AE95">
        <f>'IDT-1'!B95</f>
        <v>0</v>
      </c>
      <c r="AF95" s="24"/>
      <c r="AG95">
        <f t="shared" si="5"/>
        <v>979.31284399310061</v>
      </c>
      <c r="AI95" s="34">
        <f>PXIL!H95</f>
        <v>0</v>
      </c>
      <c r="AJ95" s="34">
        <f>PXIL!N95</f>
        <v>0</v>
      </c>
      <c r="AK95" s="34">
        <f>RTM_IEX!H95</f>
        <v>48.07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685.45689734833206</v>
      </c>
      <c r="P96" s="36">
        <v>57.68</v>
      </c>
      <c r="Q96" s="36">
        <v>14.419999999999998</v>
      </c>
      <c r="R96" s="38">
        <v>0</v>
      </c>
      <c r="S96" s="38">
        <v>0</v>
      </c>
      <c r="T96" s="37">
        <f>SUMPRODUCT(LTA!J96:AN96,LTA!J$101:AN$101,LTA!J$103:AN$103)</f>
        <v>111.67</v>
      </c>
      <c r="U96" s="37">
        <f>SUMPRODUCT(LTA!J96:AN96,LTA!J$102:AN$102,LTA!J$103:AN$103)</f>
        <v>135.08000000000001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11.203145212226401</v>
      </c>
      <c r="AD96">
        <f>SUM(B96:AB96,AI96:AT96)-AC96</f>
        <v>946.05686905568336</v>
      </c>
      <c r="AE96">
        <f>'IDT-1'!B96</f>
        <v>0</v>
      </c>
      <c r="AF96" s="24"/>
      <c r="AG96">
        <f t="shared" si="5"/>
        <v>946.05686905568336</v>
      </c>
      <c r="AI96" s="34">
        <f>PXIL!H96</f>
        <v>0</v>
      </c>
      <c r="AJ96" s="34">
        <f>PXIL!N96</f>
        <v>0</v>
      </c>
      <c r="AK96" s="34">
        <f>RTM_IEX!H96</f>
        <v>29.8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660.66557427642533</v>
      </c>
      <c r="P97" s="36">
        <v>57.68</v>
      </c>
      <c r="Q97" s="36">
        <v>14.419999999999998</v>
      </c>
      <c r="R97" s="38">
        <v>0</v>
      </c>
      <c r="S97" s="38">
        <v>0</v>
      </c>
      <c r="T97" s="37">
        <f>SUMPRODUCT(LTA!J97:AN97,LTA!J$101:AN$101,LTA!J$103:AN$103)</f>
        <v>111.84</v>
      </c>
      <c r="U97" s="37">
        <f>SUMPRODUCT(LTA!J97:AN97,LTA!J$102:AN$102,LTA!J$103:AN$103)</f>
        <v>133.29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10.730970098422384</v>
      </c>
      <c r="AD97">
        <f t="shared" si="4"/>
        <v>890.31772109758072</v>
      </c>
      <c r="AE97">
        <f>'IDT-1'!B97</f>
        <v>0</v>
      </c>
      <c r="AF97" s="24"/>
      <c r="AG97">
        <f t="shared" si="5"/>
        <v>890.31772109758072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661.25637427642539</v>
      </c>
      <c r="P98" s="36">
        <v>57.68</v>
      </c>
      <c r="Q98" s="36">
        <v>14.419999999999998</v>
      </c>
      <c r="R98" s="38">
        <v>0</v>
      </c>
      <c r="S98" s="38">
        <v>0</v>
      </c>
      <c r="T98" s="37">
        <f>SUMPRODUCT(LTA!J98:AN98,LTA!J$101:AN$101,LTA!J$103:AN$103)</f>
        <v>112.03999999999999</v>
      </c>
      <c r="U98" s="37">
        <f>SUMPRODUCT(LTA!J98:AN98,LTA!J$102:AN$102,LTA!J$103:AN$103)</f>
        <v>132.13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10.880349657470388</v>
      </c>
      <c r="AD98">
        <f t="shared" si="4"/>
        <v>871.79914153853292</v>
      </c>
      <c r="AE98">
        <f>'IDT-1'!B98</f>
        <v>0</v>
      </c>
      <c r="AF98" s="24"/>
      <c r="AG98">
        <f t="shared" si="5"/>
        <v>871.79914153853292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0.19756505999999963</v>
      </c>
      <c r="E99">
        <f t="shared" si="6"/>
        <v>0.36947639211431121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1.9875322341558261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18.992506157466494</v>
      </c>
      <c r="P99" s="36">
        <f t="shared" si="6"/>
        <v>2.3615227728438759</v>
      </c>
      <c r="Q99" s="36">
        <f t="shared" si="6"/>
        <v>0.69155682384648931</v>
      </c>
      <c r="R99" s="38">
        <f t="shared" si="6"/>
        <v>0.44029618268584908</v>
      </c>
      <c r="S99" s="38">
        <f t="shared" si="6"/>
        <v>0</v>
      </c>
      <c r="T99" s="37">
        <f t="shared" si="6"/>
        <v>5.302995000000001</v>
      </c>
      <c r="U99" s="37">
        <f t="shared" si="6"/>
        <v>2.4923100000000002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1.8509949999999997</v>
      </c>
      <c r="Z99" s="34">
        <f t="shared" si="6"/>
        <v>0</v>
      </c>
      <c r="AA99" s="75">
        <f t="shared" si="6"/>
        <v>1.3159999999999991E-2</v>
      </c>
      <c r="AB99" s="75">
        <f t="shared" si="6"/>
        <v>-5.5377600000000013</v>
      </c>
      <c r="AC99">
        <f t="shared" si="6"/>
        <v>0.34513519184528135</v>
      </c>
      <c r="AD99">
        <f t="shared" si="6"/>
        <v>28.974232931267572</v>
      </c>
      <c r="AE99">
        <f t="shared" si="6"/>
        <v>3.7476500000000003E-2</v>
      </c>
      <c r="AG99">
        <f t="shared" si="6"/>
        <v>29.011709431267573</v>
      </c>
      <c r="AI99">
        <f t="shared" si="6"/>
        <v>0</v>
      </c>
      <c r="AJ99">
        <f t="shared" si="6"/>
        <v>0</v>
      </c>
      <c r="AK99">
        <f t="shared" si="6"/>
        <v>0.2929699999999999</v>
      </c>
      <c r="AL99">
        <f t="shared" si="6"/>
        <v>-0.32150000000000001</v>
      </c>
      <c r="AM99">
        <f t="shared" si="6"/>
        <v>0</v>
      </c>
      <c r="AN99">
        <f t="shared" si="6"/>
        <v>0</v>
      </c>
      <c r="AO99">
        <f t="shared" si="6"/>
        <v>0.1857425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45265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6.0657999999999994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589.55432218595831</v>
      </c>
      <c r="P3" s="36">
        <v>32.68</v>
      </c>
      <c r="Q3" s="36">
        <v>9.6099999999999977</v>
      </c>
      <c r="R3" s="38">
        <v>0</v>
      </c>
      <c r="S3" s="38">
        <v>0</v>
      </c>
      <c r="T3" s="37">
        <f>SUMPRODUCT(LTA!J3:AN3,LTA!J$101:AN$101,LTA!J$104:AN$104)</f>
        <v>78.38</v>
      </c>
      <c r="U3" s="37">
        <f>SUMPRODUCT(LTA!J3:AN3,LTA!J$102:AN$102,LTA!J$104:AN$104)</f>
        <v>81.400000000000006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-127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10.844669352894167</v>
      </c>
      <c r="AD3">
        <f>SUM(B3:AB3,AI3:AT3)-AC3</f>
        <v>411.54370546340277</v>
      </c>
      <c r="AE3">
        <f>'IDT-1'!C3</f>
        <v>0</v>
      </c>
      <c r="AF3" s="24"/>
      <c r="AG3">
        <f>SUM(AD3:AF3)</f>
        <v>411.54370546340277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602.82113438471868</v>
      </c>
      <c r="P4" s="36">
        <v>32.68</v>
      </c>
      <c r="Q4" s="36">
        <v>9.6099999999999977</v>
      </c>
      <c r="R4" s="38">
        <v>0</v>
      </c>
      <c r="S4" s="38">
        <v>0</v>
      </c>
      <c r="T4" s="37">
        <f>SUMPRODUCT(LTA!J4:AN4,LTA!J$101:AN$101,LTA!J$104:AN$104)</f>
        <v>76.97</v>
      </c>
      <c r="U4" s="37">
        <f>SUMPRODUCT(LTA!J4:AN4,LTA!J$102:AN$102,LTA!J$104:AN$104)</f>
        <v>81.400000000000006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-142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11.113689729861536</v>
      </c>
      <c r="AD4">
        <f t="shared" ref="AD4:AD67" si="1">SUM(B4:AB4,AI4:AT4)-AC4</f>
        <v>403.13149728519579</v>
      </c>
      <c r="AE4">
        <f>'IDT-1'!C4</f>
        <v>0</v>
      </c>
      <c r="AF4" s="24"/>
      <c r="AG4">
        <f t="shared" ref="AG4:AG67" si="2">SUM(AD4:AF4)</f>
        <v>403.13149728519579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612.70860834908535</v>
      </c>
      <c r="P5" s="36">
        <v>32.68</v>
      </c>
      <c r="Q5" s="36">
        <v>9.6099999999999977</v>
      </c>
      <c r="R5" s="38">
        <v>0</v>
      </c>
      <c r="S5" s="38">
        <v>0</v>
      </c>
      <c r="T5" s="37">
        <f>SUMPRODUCT(LTA!J5:AN5,LTA!J$101:AN$101,LTA!J$104:AN$104)</f>
        <v>76.510000000000005</v>
      </c>
      <c r="U5" s="37">
        <f>SUMPRODUCT(LTA!J5:AN5,LTA!J$102:AN$102,LTA!J$104:AN$104)</f>
        <v>81.400000000000006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-142</v>
      </c>
      <c r="AA5" s="75">
        <f>STOA!I5</f>
        <v>0</v>
      </c>
      <c r="AB5" s="75">
        <f>-STOA!O5</f>
        <v>-275.49</v>
      </c>
      <c r="AC5">
        <f t="shared" si="0"/>
        <v>11.277592088411106</v>
      </c>
      <c r="AD5">
        <f t="shared" si="1"/>
        <v>402.3950688910129</v>
      </c>
      <c r="AE5">
        <f>'IDT-1'!C5</f>
        <v>0</v>
      </c>
      <c r="AF5" s="24"/>
      <c r="AG5">
        <f t="shared" si="2"/>
        <v>402.3950688910129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618.93994886712028</v>
      </c>
      <c r="P6" s="36">
        <v>32.68</v>
      </c>
      <c r="Q6" s="36">
        <v>9.6099999999999977</v>
      </c>
      <c r="R6" s="38">
        <v>0</v>
      </c>
      <c r="S6" s="38">
        <v>0</v>
      </c>
      <c r="T6" s="37">
        <f>SUMPRODUCT(LTA!J6:AN6,LTA!J$101:AN$101,LTA!J$104:AN$104)</f>
        <v>76.319999999999993</v>
      </c>
      <c r="U6" s="37">
        <f>SUMPRODUCT(LTA!J6:AN6,LTA!J$102:AN$102,LTA!J$104:AN$104)</f>
        <v>81.400000000000006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-167</v>
      </c>
      <c r="AA6" s="75">
        <f>STOA!I6</f>
        <v>0</v>
      </c>
      <c r="AB6" s="75">
        <f>-STOA!O6</f>
        <v>-275.49</v>
      </c>
      <c r="AC6">
        <f t="shared" si="0"/>
        <v>11.624829869133718</v>
      </c>
      <c r="AD6">
        <f t="shared" si="1"/>
        <v>373.08917162832529</v>
      </c>
      <c r="AE6">
        <f>'IDT-1'!C6</f>
        <v>0</v>
      </c>
      <c r="AF6" s="24"/>
      <c r="AG6">
        <f t="shared" si="2"/>
        <v>373.08917162832529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624.59718224481048</v>
      </c>
      <c r="P7" s="36">
        <v>32.68</v>
      </c>
      <c r="Q7" s="36">
        <v>9.6099999999999977</v>
      </c>
      <c r="R7" s="38">
        <v>0</v>
      </c>
      <c r="S7" s="38">
        <v>0</v>
      </c>
      <c r="T7" s="37">
        <f>SUMPRODUCT(LTA!J7:AN7,LTA!J$101:AN$101,LTA!J$104:AN$104)</f>
        <v>75.75</v>
      </c>
      <c r="U7" s="37">
        <f>SUMPRODUCT(LTA!J7:AN7,LTA!J$102:AN$102,LTA!J$104:AN$104)</f>
        <v>81.400000000000006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-172</v>
      </c>
      <c r="AA7" s="75">
        <f>STOA!I7</f>
        <v>0</v>
      </c>
      <c r="AB7" s="75">
        <f>-STOA!O7</f>
        <v>-275.49</v>
      </c>
      <c r="AC7">
        <f t="shared" si="0"/>
        <v>11.794629995379651</v>
      </c>
      <c r="AD7">
        <f t="shared" si="1"/>
        <v>363.0066048797695</v>
      </c>
      <c r="AE7">
        <f>'IDT-1'!C7</f>
        <v>0</v>
      </c>
      <c r="AF7" s="24"/>
      <c r="AG7">
        <f t="shared" si="2"/>
        <v>363.0066048797695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629.91972720370461</v>
      </c>
      <c r="P8" s="36">
        <v>32.68</v>
      </c>
      <c r="Q8" s="36">
        <v>9.6099999999999977</v>
      </c>
      <c r="R8" s="38">
        <v>0</v>
      </c>
      <c r="S8" s="38">
        <v>0</v>
      </c>
      <c r="T8" s="37">
        <f>SUMPRODUCT(LTA!J8:AN8,LTA!J$101:AN$101,LTA!J$104:AN$104)</f>
        <v>78.67</v>
      </c>
      <c r="U8" s="37">
        <f>SUMPRODUCT(LTA!J8:AN8,LTA!J$102:AN$102,LTA!J$104:AN$104)</f>
        <v>81.400000000000006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-182</v>
      </c>
      <c r="AA8" s="75">
        <f>STOA!I8</f>
        <v>0</v>
      </c>
      <c r="AB8" s="75">
        <f>-STOA!O8</f>
        <v>-275.49</v>
      </c>
      <c r="AC8">
        <f t="shared" si="0"/>
        <v>11.948578950283252</v>
      </c>
      <c r="AD8">
        <f t="shared" si="1"/>
        <v>361.09520088375996</v>
      </c>
      <c r="AE8">
        <f>'IDT-1'!C8</f>
        <v>0</v>
      </c>
      <c r="AF8" s="24"/>
      <c r="AG8">
        <f t="shared" si="2"/>
        <v>361.09520088375996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618.68498007319022</v>
      </c>
      <c r="P9" s="36">
        <v>32.68</v>
      </c>
      <c r="Q9" s="36">
        <v>9.6099999999999977</v>
      </c>
      <c r="R9" s="38">
        <v>0</v>
      </c>
      <c r="S9" s="38">
        <v>0</v>
      </c>
      <c r="T9" s="37">
        <f>SUMPRODUCT(LTA!J9:AN9,LTA!J$101:AN$101,LTA!J$104:AN$104)</f>
        <v>78.010000000000005</v>
      </c>
      <c r="U9" s="37">
        <f>SUMPRODUCT(LTA!J9:AN9,LTA!J$102:AN$102,LTA!J$104:AN$104)</f>
        <v>81.300000000000011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-182</v>
      </c>
      <c r="AA9" s="75">
        <f>STOA!I9</f>
        <v>0</v>
      </c>
      <c r="AB9" s="75">
        <f>-STOA!O9</f>
        <v>-275.49</v>
      </c>
      <c r="AC9">
        <f t="shared" si="0"/>
        <v>11.932534651635823</v>
      </c>
      <c r="AD9">
        <f t="shared" si="1"/>
        <v>339.11649805189302</v>
      </c>
      <c r="AE9">
        <f>'IDT-1'!C9</f>
        <v>0</v>
      </c>
      <c r="AF9" s="24"/>
      <c r="AG9">
        <f t="shared" si="2"/>
        <v>339.11649805189302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619.28643533888066</v>
      </c>
      <c r="P10" s="36">
        <v>32.68</v>
      </c>
      <c r="Q10" s="36">
        <v>9.6099999999999977</v>
      </c>
      <c r="R10" s="38">
        <v>0</v>
      </c>
      <c r="S10" s="38">
        <v>0</v>
      </c>
      <c r="T10" s="37">
        <f>SUMPRODUCT(LTA!J10:AN10,LTA!J$101:AN$101,LTA!J$104:AN$104)</f>
        <v>77.67</v>
      </c>
      <c r="U10" s="37">
        <f>SUMPRODUCT(LTA!J10:AN10,LTA!J$102:AN$102,LTA!J$104:AN$104)</f>
        <v>80.88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-172</v>
      </c>
      <c r="AA10" s="75">
        <f>STOA!I10</f>
        <v>0</v>
      </c>
      <c r="AB10" s="75">
        <f>-STOA!O10</f>
        <v>-275.49</v>
      </c>
      <c r="AC10">
        <f t="shared" si="0"/>
        <v>11.888847087243176</v>
      </c>
      <c r="AD10">
        <f t="shared" si="1"/>
        <v>344.00164088197613</v>
      </c>
      <c r="AE10">
        <f>'IDT-1'!C10</f>
        <v>0</v>
      </c>
      <c r="AF10" s="24"/>
      <c r="AG10">
        <f t="shared" si="2"/>
        <v>344.00164088197613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615.99922639454599</v>
      </c>
      <c r="P11" s="36">
        <v>32.68</v>
      </c>
      <c r="Q11" s="36">
        <v>9.35</v>
      </c>
      <c r="R11" s="38">
        <v>0</v>
      </c>
      <c r="S11" s="38">
        <v>0</v>
      </c>
      <c r="T11" s="37">
        <f>SUMPRODUCT(LTA!J11:AN11,LTA!J$101:AN$101,LTA!J$104:AN$104)</f>
        <v>77.34</v>
      </c>
      <c r="U11" s="37">
        <f>SUMPRODUCT(LTA!J11:AN11,LTA!J$102:AN$102,LTA!J$104:AN$104)</f>
        <v>80.37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-172</v>
      </c>
      <c r="AA11" s="75">
        <f>STOA!I11</f>
        <v>0</v>
      </c>
      <c r="AB11" s="75">
        <f>-STOA!O11</f>
        <v>-275.49</v>
      </c>
      <c r="AC11">
        <f t="shared" si="0"/>
        <v>11.885879163010323</v>
      </c>
      <c r="AD11">
        <f t="shared" si="1"/>
        <v>335.61739986187439</v>
      </c>
      <c r="AE11">
        <f>'IDT-1'!C11</f>
        <v>0</v>
      </c>
      <c r="AF11" s="24"/>
      <c r="AG11">
        <f t="shared" si="2"/>
        <v>335.61739986187439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615.9952593607685</v>
      </c>
      <c r="P12" s="36">
        <v>32.68</v>
      </c>
      <c r="Q12" s="36">
        <v>9.35</v>
      </c>
      <c r="R12" s="38">
        <v>0</v>
      </c>
      <c r="S12" s="38">
        <v>0</v>
      </c>
      <c r="T12" s="37">
        <f>SUMPRODUCT(LTA!J12:AN12,LTA!J$101:AN$101,LTA!J$104:AN$104)</f>
        <v>77.010000000000005</v>
      </c>
      <c r="U12" s="37">
        <f>SUMPRODUCT(LTA!J12:AN12,LTA!J$102:AN$102,LTA!J$104:AN$104)</f>
        <v>80.17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-177</v>
      </c>
      <c r="AA12" s="75">
        <f>STOA!I12</f>
        <v>0</v>
      </c>
      <c r="AB12" s="75">
        <f>-STOA!O12</f>
        <v>-275.49</v>
      </c>
      <c r="AC12">
        <f t="shared" si="0"/>
        <v>11.923749628551036</v>
      </c>
      <c r="AD12">
        <f t="shared" si="1"/>
        <v>330.0455623625561</v>
      </c>
      <c r="AE12">
        <f>'IDT-1'!C12</f>
        <v>0</v>
      </c>
      <c r="AF12" s="24"/>
      <c r="AG12">
        <f t="shared" si="2"/>
        <v>330.0455623625561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617.45459551883357</v>
      </c>
      <c r="P13" s="36">
        <v>33.31</v>
      </c>
      <c r="Q13" s="36">
        <v>9.52</v>
      </c>
      <c r="R13" s="38">
        <v>0</v>
      </c>
      <c r="S13" s="38">
        <v>0</v>
      </c>
      <c r="T13" s="37">
        <f>SUMPRODUCT(LTA!J13:AN13,LTA!J$101:AN$101,LTA!J$104:AN$104)</f>
        <v>76.67</v>
      </c>
      <c r="U13" s="37">
        <f>SUMPRODUCT(LTA!J13:AN13,LTA!J$102:AN$102,LTA!J$104:AN$104)</f>
        <v>81.080000000000013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-177</v>
      </c>
      <c r="AA13" s="75">
        <f>STOA!I13</f>
        <v>0</v>
      </c>
      <c r="AB13" s="75">
        <f>-STOA!O13</f>
        <v>-275.49</v>
      </c>
      <c r="AC13">
        <f t="shared" si="0"/>
        <v>11.989871840903229</v>
      </c>
      <c r="AD13">
        <f t="shared" si="1"/>
        <v>327.8087763082691</v>
      </c>
      <c r="AE13">
        <f>'IDT-1'!C13</f>
        <v>0</v>
      </c>
      <c r="AF13" s="24"/>
      <c r="AG13">
        <f t="shared" si="2"/>
        <v>327.8087763082691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617.28357006375018</v>
      </c>
      <c r="P14" s="36">
        <v>33.31</v>
      </c>
      <c r="Q14" s="36">
        <v>9.52</v>
      </c>
      <c r="R14" s="38">
        <v>0</v>
      </c>
      <c r="S14" s="38">
        <v>0</v>
      </c>
      <c r="T14" s="37">
        <f>SUMPRODUCT(LTA!J14:AN14,LTA!J$101:AN$101,LTA!J$104:AN$104)</f>
        <v>72.67</v>
      </c>
      <c r="U14" s="37">
        <f>SUMPRODUCT(LTA!J14:AN14,LTA!J$102:AN$102,LTA!J$104:AN$104)</f>
        <v>81.069999999999993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-182</v>
      </c>
      <c r="AA14" s="75">
        <f>STOA!I14</f>
        <v>0</v>
      </c>
      <c r="AB14" s="75">
        <f>-STOA!O14</f>
        <v>-275.49</v>
      </c>
      <c r="AC14">
        <f t="shared" si="0"/>
        <v>11.980164700255195</v>
      </c>
      <c r="AD14">
        <f t="shared" si="1"/>
        <v>320.63745799383361</v>
      </c>
      <c r="AE14">
        <f>'IDT-1'!C14</f>
        <v>0</v>
      </c>
      <c r="AF14" s="24"/>
      <c r="AG14">
        <f t="shared" si="2"/>
        <v>320.63745799383361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625.29257006375008</v>
      </c>
      <c r="P15" s="36">
        <v>33.31</v>
      </c>
      <c r="Q15" s="36">
        <v>9.52</v>
      </c>
      <c r="R15" s="38">
        <v>0</v>
      </c>
      <c r="S15" s="38">
        <v>0</v>
      </c>
      <c r="T15" s="37">
        <f>SUMPRODUCT(LTA!J15:AN15,LTA!J$101:AN$101,LTA!J$104:AN$104)</f>
        <v>70.010000000000005</v>
      </c>
      <c r="U15" s="37">
        <f>SUMPRODUCT(LTA!J15:AN15,LTA!J$102:AN$102,LTA!J$104:AN$104)</f>
        <v>79.78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-177</v>
      </c>
      <c r="AA15" s="75">
        <f>STOA!I15</f>
        <v>0</v>
      </c>
      <c r="AB15" s="75">
        <f>-STOA!O15</f>
        <v>-275.49</v>
      </c>
      <c r="AC15">
        <f t="shared" si="0"/>
        <v>12.031202615704972</v>
      </c>
      <c r="AD15">
        <f t="shared" si="1"/>
        <v>322.64542007838384</v>
      </c>
      <c r="AE15">
        <f>'IDT-1'!C15</f>
        <v>0</v>
      </c>
      <c r="AF15" s="24"/>
      <c r="AG15">
        <f t="shared" si="2"/>
        <v>322.64542007838384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-94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625.29458437686742</v>
      </c>
      <c r="P16" s="36">
        <v>33.31</v>
      </c>
      <c r="Q16" s="36">
        <v>9.52</v>
      </c>
      <c r="R16" s="38">
        <v>0</v>
      </c>
      <c r="S16" s="38">
        <v>0</v>
      </c>
      <c r="T16" s="37">
        <f>SUMPRODUCT(LTA!J16:AN16,LTA!J$101:AN$101,LTA!J$104:AN$104)</f>
        <v>68.67</v>
      </c>
      <c r="U16" s="37">
        <f>SUMPRODUCT(LTA!J16:AN16,LTA!J$102:AN$102,LTA!J$104:AN$104)</f>
        <v>79.33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-177</v>
      </c>
      <c r="AA16" s="75">
        <f>STOA!I16</f>
        <v>0</v>
      </c>
      <c r="AB16" s="75">
        <f>-STOA!O16</f>
        <v>-275.49</v>
      </c>
      <c r="AC16">
        <f t="shared" si="0"/>
        <v>11.999241220485381</v>
      </c>
      <c r="AD16">
        <f t="shared" si="1"/>
        <v>322.8893957867208</v>
      </c>
      <c r="AE16">
        <f>'IDT-1'!C16</f>
        <v>0</v>
      </c>
      <c r="AF16" s="24"/>
      <c r="AG16">
        <f t="shared" si="2"/>
        <v>322.8893957867208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615.30232759374087</v>
      </c>
      <c r="P17" s="36">
        <v>33.31</v>
      </c>
      <c r="Q17" s="36">
        <v>9.52</v>
      </c>
      <c r="R17" s="38">
        <v>0</v>
      </c>
      <c r="S17" s="38">
        <v>0</v>
      </c>
      <c r="T17" s="37">
        <f>SUMPRODUCT(LTA!J17:AN17,LTA!J$101:AN$101,LTA!J$104:AN$104)</f>
        <v>66.67</v>
      </c>
      <c r="U17" s="37">
        <f>SUMPRODUCT(LTA!J17:AN17,LTA!J$102:AN$102,LTA!J$104:AN$104)</f>
        <v>75.490000000000009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-177</v>
      </c>
      <c r="AA17" s="75">
        <f>STOA!I17</f>
        <v>0</v>
      </c>
      <c r="AB17" s="75">
        <f>-STOA!O17</f>
        <v>-275.49</v>
      </c>
      <c r="AC17">
        <f t="shared" si="0"/>
        <v>11.815423317157782</v>
      </c>
      <c r="AD17">
        <f t="shared" si="1"/>
        <v>313.24095690692178</v>
      </c>
      <c r="AE17">
        <f>'IDT-1'!C17</f>
        <v>0</v>
      </c>
      <c r="AF17" s="24"/>
      <c r="AG17">
        <f t="shared" si="2"/>
        <v>313.24095690692178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615.30182276878816</v>
      </c>
      <c r="P18" s="36">
        <v>33.31</v>
      </c>
      <c r="Q18" s="36">
        <v>9.52</v>
      </c>
      <c r="R18" s="38">
        <v>0</v>
      </c>
      <c r="S18" s="38">
        <v>0</v>
      </c>
      <c r="T18" s="37">
        <f>SUMPRODUCT(LTA!J18:AN18,LTA!J$101:AN$101,LTA!J$104:AN$104)</f>
        <v>65.010000000000005</v>
      </c>
      <c r="U18" s="37">
        <f>SUMPRODUCT(LTA!J18:AN18,LTA!J$102:AN$102,LTA!J$104:AN$104)</f>
        <v>75.09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-172</v>
      </c>
      <c r="AA18" s="75">
        <f>STOA!I18</f>
        <v>0</v>
      </c>
      <c r="AB18" s="75">
        <f>-STOA!O18</f>
        <v>-275.49</v>
      </c>
      <c r="AC18">
        <f t="shared" si="0"/>
        <v>11.755759288003734</v>
      </c>
      <c r="AD18">
        <f t="shared" si="1"/>
        <v>316.2401161111232</v>
      </c>
      <c r="AE18">
        <f>'IDT-1'!C18</f>
        <v>0</v>
      </c>
      <c r="AF18" s="24"/>
      <c r="AG18">
        <f t="shared" si="2"/>
        <v>316.2401161111232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614.72740894338483</v>
      </c>
      <c r="P19" s="36">
        <v>33.31</v>
      </c>
      <c r="Q19" s="36">
        <v>9.52</v>
      </c>
      <c r="R19" s="38">
        <v>0</v>
      </c>
      <c r="S19" s="38">
        <v>0</v>
      </c>
      <c r="T19" s="37">
        <f>SUMPRODUCT(LTA!J19:AN19,LTA!J$101:AN$101,LTA!J$104:AN$104)</f>
        <v>63.63</v>
      </c>
      <c r="U19" s="37">
        <f>SUMPRODUCT(LTA!J19:AN19,LTA!J$102:AN$102,LTA!J$104:AN$104)</f>
        <v>74.64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-172</v>
      </c>
      <c r="AA19" s="75">
        <f>STOA!I19</f>
        <v>0</v>
      </c>
      <c r="AB19" s="75">
        <f>-STOA!O19</f>
        <v>-275.49</v>
      </c>
      <c r="AC19">
        <f t="shared" si="0"/>
        <v>11.676264107796122</v>
      </c>
      <c r="AD19">
        <f t="shared" si="1"/>
        <v>320.91519746592746</v>
      </c>
      <c r="AE19">
        <f>'IDT-1'!C19</f>
        <v>0</v>
      </c>
      <c r="AF19" s="24"/>
      <c r="AG19">
        <f t="shared" si="2"/>
        <v>320.91519746592746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617.75944194571559</v>
      </c>
      <c r="P20" s="36">
        <v>33.31</v>
      </c>
      <c r="Q20" s="36">
        <v>9.52</v>
      </c>
      <c r="R20" s="38">
        <v>0</v>
      </c>
      <c r="S20" s="38">
        <v>0</v>
      </c>
      <c r="T20" s="37">
        <f>SUMPRODUCT(LTA!J20:AN20,LTA!J$101:AN$101,LTA!J$104:AN$104)</f>
        <v>59.42</v>
      </c>
      <c r="U20" s="37">
        <f>SUMPRODUCT(LTA!J20:AN20,LTA!J$102:AN$102,LTA!J$104:AN$104)</f>
        <v>73.52000000000001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-167</v>
      </c>
      <c r="AA20" s="75">
        <f>STOA!I20</f>
        <v>0</v>
      </c>
      <c r="AB20" s="75">
        <f>-STOA!O20</f>
        <v>-275.49</v>
      </c>
      <c r="AC20">
        <f t="shared" si="0"/>
        <v>11.597663080941476</v>
      </c>
      <c r="AD20">
        <f t="shared" si="1"/>
        <v>325.69583149511283</v>
      </c>
      <c r="AE20">
        <f>'IDT-1'!C20</f>
        <v>0</v>
      </c>
      <c r="AF20" s="24"/>
      <c r="AG20">
        <f t="shared" si="2"/>
        <v>325.69583149511283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626.75610154571552</v>
      </c>
      <c r="P21" s="36">
        <v>33.31</v>
      </c>
      <c r="Q21" s="36">
        <v>9.52</v>
      </c>
      <c r="R21" s="38">
        <v>0</v>
      </c>
      <c r="S21" s="38">
        <v>0</v>
      </c>
      <c r="T21" s="37">
        <f>SUMPRODUCT(LTA!J21:AN21,LTA!J$101:AN$101,LTA!J$104:AN$104)</f>
        <v>62.84</v>
      </c>
      <c r="U21" s="37">
        <f>SUMPRODUCT(LTA!J21:AN21,LTA!J$102:AN$102,LTA!J$104:AN$104)</f>
        <v>72.83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-172</v>
      </c>
      <c r="AA21" s="75">
        <f>STOA!I21</f>
        <v>0</v>
      </c>
      <c r="AB21" s="75">
        <f>-STOA!O21</f>
        <v>-275.49</v>
      </c>
      <c r="AC21">
        <f t="shared" si="0"/>
        <v>11.653811232957032</v>
      </c>
      <c r="AD21">
        <f t="shared" si="1"/>
        <v>342.36634294309732</v>
      </c>
      <c r="AE21">
        <f>'IDT-1'!C21</f>
        <v>0</v>
      </c>
      <c r="AF21" s="24"/>
      <c r="AG21">
        <f t="shared" si="2"/>
        <v>342.36634294309732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626.76066977446987</v>
      </c>
      <c r="P22" s="36">
        <v>33.31</v>
      </c>
      <c r="Q22" s="36">
        <v>9.52</v>
      </c>
      <c r="R22" s="38">
        <v>0</v>
      </c>
      <c r="S22" s="38">
        <v>0</v>
      </c>
      <c r="T22" s="37">
        <f>SUMPRODUCT(LTA!J22:AN22,LTA!J$101:AN$101,LTA!J$104:AN$104)</f>
        <v>61.67</v>
      </c>
      <c r="U22" s="37">
        <f>SUMPRODUCT(LTA!J22:AN22,LTA!J$102:AN$102,LTA!J$104:AN$104)</f>
        <v>71.95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-162</v>
      </c>
      <c r="AA22" s="75">
        <f>STOA!I22</f>
        <v>0</v>
      </c>
      <c r="AB22" s="75">
        <f>-STOA!O22</f>
        <v>-275.49</v>
      </c>
      <c r="AC22">
        <f t="shared" si="0"/>
        <v>11.484148767030565</v>
      </c>
      <c r="AD22">
        <f t="shared" si="1"/>
        <v>358.49057363777808</v>
      </c>
      <c r="AE22">
        <f>'IDT-1'!C22</f>
        <v>0</v>
      </c>
      <c r="AF22" s="24"/>
      <c r="AG22">
        <f t="shared" si="2"/>
        <v>358.49057363777808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5.1326000000000001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626.21749427665213</v>
      </c>
      <c r="P23" s="36">
        <v>32.68</v>
      </c>
      <c r="Q23" s="36">
        <v>9.2399999999999984</v>
      </c>
      <c r="R23" s="38">
        <v>0</v>
      </c>
      <c r="S23" s="38">
        <v>0</v>
      </c>
      <c r="T23" s="37">
        <f>SUMPRODUCT(LTA!J23:AN23,LTA!J$101:AN$101,LTA!J$104:AN$104)</f>
        <v>58.34</v>
      </c>
      <c r="U23" s="37">
        <f>SUMPRODUCT(LTA!J23:AN23,LTA!J$102:AN$102,LTA!J$104:AN$104)</f>
        <v>68.900000000000006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-162</v>
      </c>
      <c r="AA23" s="75">
        <f>STOA!I23</f>
        <v>0</v>
      </c>
      <c r="AB23" s="75">
        <f>-STOA!O23</f>
        <v>-250.49</v>
      </c>
      <c r="AC23">
        <f t="shared" si="0"/>
        <v>11.173318796552001</v>
      </c>
      <c r="AD23">
        <f t="shared" si="1"/>
        <v>378.03502811043876</v>
      </c>
      <c r="AE23">
        <f>'IDT-1'!C23</f>
        <v>0</v>
      </c>
      <c r="AF23" s="24"/>
      <c r="AG23">
        <f t="shared" si="2"/>
        <v>378.03502811043876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5.1326000000000001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631.57499534581848</v>
      </c>
      <c r="P24" s="36">
        <v>32.68</v>
      </c>
      <c r="Q24" s="36">
        <v>9.240000000000002</v>
      </c>
      <c r="R24" s="38">
        <v>0</v>
      </c>
      <c r="S24" s="38">
        <v>0</v>
      </c>
      <c r="T24" s="37">
        <f>SUMPRODUCT(LTA!J24:AN24,LTA!J$101:AN$101,LTA!J$104:AN$104)</f>
        <v>56.17</v>
      </c>
      <c r="U24" s="37">
        <f>SUMPRODUCT(LTA!J24:AN24,LTA!J$102:AN$102,LTA!J$104:AN$104)</f>
        <v>67.320000000000007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-157</v>
      </c>
      <c r="AA24" s="75">
        <f>STOA!I24</f>
        <v>0</v>
      </c>
      <c r="AB24" s="75">
        <f>-STOA!O24</f>
        <v>-250.49</v>
      </c>
      <c r="AC24">
        <f t="shared" si="0"/>
        <v>10.966571704685883</v>
      </c>
      <c r="AD24">
        <f t="shared" si="1"/>
        <v>405.84927627147124</v>
      </c>
      <c r="AE24">
        <f>'IDT-1'!C24</f>
        <v>0</v>
      </c>
      <c r="AF24" s="24"/>
      <c r="AG24">
        <f t="shared" si="2"/>
        <v>405.84927627147124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5.1326000000000001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639.69051935600055</v>
      </c>
      <c r="P25" s="36">
        <v>32.68</v>
      </c>
      <c r="Q25" s="36">
        <v>9.24</v>
      </c>
      <c r="R25" s="38">
        <v>0</v>
      </c>
      <c r="S25" s="38">
        <v>0</v>
      </c>
      <c r="T25" s="37">
        <f>SUMPRODUCT(LTA!J25:AN25,LTA!J$101:AN$101,LTA!J$104:AN$104)</f>
        <v>54.01</v>
      </c>
      <c r="U25" s="37">
        <f>SUMPRODUCT(LTA!J25:AN25,LTA!J$102:AN$102,LTA!J$104:AN$104)</f>
        <v>67.11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-102</v>
      </c>
      <c r="AA25" s="75">
        <f>STOA!I25</f>
        <v>0</v>
      </c>
      <c r="AB25" s="75">
        <f>-STOA!O25</f>
        <v>-250.49</v>
      </c>
      <c r="AC25">
        <f t="shared" si="0"/>
        <v>10.726814743725186</v>
      </c>
      <c r="AD25">
        <f t="shared" si="1"/>
        <v>445.83455724261398</v>
      </c>
      <c r="AE25">
        <f>'IDT-1'!C25</f>
        <v>0</v>
      </c>
      <c r="AF25" s="24"/>
      <c r="AG25">
        <f t="shared" si="2"/>
        <v>445.83455724261398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5.1326000000000001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655.48868915485116</v>
      </c>
      <c r="P26" s="36">
        <v>32.68</v>
      </c>
      <c r="Q26" s="36">
        <v>9.24</v>
      </c>
      <c r="R26" s="38">
        <v>0</v>
      </c>
      <c r="S26" s="38">
        <v>0</v>
      </c>
      <c r="T26" s="37">
        <f>SUMPRODUCT(LTA!J26:AN26,LTA!J$101:AN$101,LTA!J$104:AN$104)</f>
        <v>52.84</v>
      </c>
      <c r="U26" s="37">
        <f>SUMPRODUCT(LTA!J26:AN26,LTA!J$102:AN$102,LTA!J$104:AN$104)</f>
        <v>67.740000000000009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-67</v>
      </c>
      <c r="AA26" s="75">
        <f>STOA!I26</f>
        <v>0</v>
      </c>
      <c r="AB26" s="75">
        <f>-STOA!O26</f>
        <v>-250.49</v>
      </c>
      <c r="AC26">
        <f t="shared" si="0"/>
        <v>10.609319796013747</v>
      </c>
      <c r="AD26">
        <f t="shared" si="1"/>
        <v>490.21022198917609</v>
      </c>
      <c r="AE26">
        <f>'IDT-1'!C26</f>
        <v>0</v>
      </c>
      <c r="AF26" s="24"/>
      <c r="AG26">
        <f t="shared" si="2"/>
        <v>490.21022198917609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4.4326999999999996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675.4177250018804</v>
      </c>
      <c r="P27" s="36">
        <v>32.681453348750331</v>
      </c>
      <c r="Q27" s="36">
        <v>9.24</v>
      </c>
      <c r="R27" s="38">
        <v>0</v>
      </c>
      <c r="S27" s="38">
        <v>0</v>
      </c>
      <c r="T27" s="37">
        <f>SUMPRODUCT(LTA!J27:AN27,LTA!J$101:AN$101,LTA!J$104:AN$104)</f>
        <v>50.67</v>
      </c>
      <c r="U27" s="37">
        <f>SUMPRODUCT(LTA!J27:AN27,LTA!J$102:AN$102,LTA!J$104:AN$104)</f>
        <v>68.490000000000009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10.424402726702425</v>
      </c>
      <c r="AD27">
        <f t="shared" si="1"/>
        <v>547.69572825426701</v>
      </c>
      <c r="AE27">
        <f>'IDT-1'!C27</f>
        <v>0</v>
      </c>
      <c r="AF27" s="24"/>
      <c r="AG27">
        <f t="shared" si="2"/>
        <v>547.69572825426701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4.4326999999999996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725.5257036899153</v>
      </c>
      <c r="P28" s="36">
        <v>38.451667172527429</v>
      </c>
      <c r="Q28" s="36">
        <v>9.24</v>
      </c>
      <c r="R28" s="38">
        <v>0.54</v>
      </c>
      <c r="S28" s="38">
        <v>0</v>
      </c>
      <c r="T28" s="37">
        <f>SUMPRODUCT(LTA!J28:AN28,LTA!J$101:AN$101,LTA!J$104:AN$104)</f>
        <v>49.42</v>
      </c>
      <c r="U28" s="37">
        <f>SUMPRODUCT(LTA!J28:AN28,LTA!J$102:AN$102,LTA!J$104:AN$104)</f>
        <v>68.540000000000006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10.845879755177199</v>
      </c>
      <c r="AD28">
        <f t="shared" si="1"/>
        <v>607.49244373760416</v>
      </c>
      <c r="AE28">
        <f>'IDT-1'!C28</f>
        <v>0</v>
      </c>
      <c r="AF28" s="24"/>
      <c r="AG28">
        <f t="shared" si="2"/>
        <v>607.49244373760416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2.7995999999999999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736.69887791411043</v>
      </c>
      <c r="P29" s="36">
        <v>67.95</v>
      </c>
      <c r="Q29" s="36">
        <v>9.24</v>
      </c>
      <c r="R29" s="38">
        <v>2.15</v>
      </c>
      <c r="S29" s="38">
        <v>0</v>
      </c>
      <c r="T29" s="37">
        <f>SUMPRODUCT(LTA!J29:AN29,LTA!J$101:AN$101,LTA!J$104:AN$104)</f>
        <v>47.67</v>
      </c>
      <c r="U29" s="37">
        <f>SUMPRODUCT(LTA!J29:AN29,LTA!J$102:AN$102,LTA!J$104:AN$104)</f>
        <v>67.11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11.075902797162318</v>
      </c>
      <c r="AD29">
        <f t="shared" si="1"/>
        <v>654.73082774728675</v>
      </c>
      <c r="AE29">
        <f>'IDT-1'!C29</f>
        <v>0</v>
      </c>
      <c r="AF29" s="24"/>
      <c r="AG29">
        <f t="shared" si="2"/>
        <v>654.73082774728675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2.7995999999999999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740.56885148676167</v>
      </c>
      <c r="P30" s="36">
        <v>67.95</v>
      </c>
      <c r="Q30" s="36">
        <v>22.019999999999996</v>
      </c>
      <c r="R30" s="38">
        <v>5.9226570915619385</v>
      </c>
      <c r="S30" s="38">
        <v>0</v>
      </c>
      <c r="T30" s="37">
        <f>SUMPRODUCT(LTA!J30:AN30,LTA!J$101:AN$101,LTA!J$104:AN$104)</f>
        <v>47.34</v>
      </c>
      <c r="U30" s="37">
        <f>SUMPRODUCT(LTA!J30:AN30,LTA!J$102:AN$102,LTA!J$104:AN$104)</f>
        <v>83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11.378156894741711</v>
      </c>
      <c r="AD30">
        <f t="shared" si="1"/>
        <v>690.41120431392062</v>
      </c>
      <c r="AE30">
        <f>'IDT-1'!C30</f>
        <v>0</v>
      </c>
      <c r="AF30" s="24"/>
      <c r="AG30">
        <f t="shared" si="2"/>
        <v>690.41120431392062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2.7995999999999999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740.85873578281326</v>
      </c>
      <c r="P31" s="36">
        <v>67.95</v>
      </c>
      <c r="Q31" s="36">
        <v>22.019999999999996</v>
      </c>
      <c r="R31" s="38">
        <v>11.449999999999998</v>
      </c>
      <c r="S31" s="38">
        <v>0</v>
      </c>
      <c r="T31" s="37">
        <f>SUMPRODUCT(LTA!J31:AN31,LTA!J$101:AN$101,LTA!J$104:AN$104)</f>
        <v>47.019999999999996</v>
      </c>
      <c r="U31" s="37">
        <f>SUMPRODUCT(LTA!J31:AN31,LTA!J$102:AN$102,LTA!J$104:AN$104)</f>
        <v>97.29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11.544369603259423</v>
      </c>
      <c r="AD31">
        <f t="shared" si="1"/>
        <v>710.03221880989258</v>
      </c>
      <c r="AE31">
        <f>'IDT-1'!C31</f>
        <v>0</v>
      </c>
      <c r="AF31" s="24"/>
      <c r="AG31">
        <f t="shared" si="2"/>
        <v>710.03221880989258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2.7995999999999999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737.5482935902005</v>
      </c>
      <c r="P32" s="36">
        <v>67.95</v>
      </c>
      <c r="Q32" s="36">
        <v>22.019999999999996</v>
      </c>
      <c r="R32" s="38">
        <v>20.52</v>
      </c>
      <c r="S32" s="38">
        <v>0</v>
      </c>
      <c r="T32" s="37">
        <f>SUMPRODUCT(LTA!J32:AN32,LTA!J$101:AN$101,LTA!J$104:AN$104)</f>
        <v>48.02</v>
      </c>
      <c r="U32" s="37">
        <f>SUMPRODUCT(LTA!J32:AN32,LTA!J$102:AN$102,LTA!J$104:AN$104)</f>
        <v>111.66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11.721857888841477</v>
      </c>
      <c r="AD32">
        <f t="shared" si="1"/>
        <v>730.98428833169783</v>
      </c>
      <c r="AE32">
        <f>'IDT-1'!C32</f>
        <v>0</v>
      </c>
      <c r="AF32" s="24"/>
      <c r="AG32">
        <f t="shared" si="2"/>
        <v>730.98428833169783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2.7995999999999999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737.86767445137559</v>
      </c>
      <c r="P33" s="36">
        <v>67.95</v>
      </c>
      <c r="Q33" s="36">
        <v>22.019999999999996</v>
      </c>
      <c r="R33" s="38">
        <v>26.3</v>
      </c>
      <c r="S33" s="38">
        <v>0</v>
      </c>
      <c r="T33" s="37">
        <f>SUMPRODUCT(LTA!J33:AN33,LTA!J$101:AN$101,LTA!J$104:AN$104)</f>
        <v>54.849999999999994</v>
      </c>
      <c r="U33" s="37">
        <f>SUMPRODUCT(LTA!J33:AN33,LTA!J$102:AN$102,LTA!J$104:AN$104)</f>
        <v>121.00999999999999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11.909004688075346</v>
      </c>
      <c r="AD33">
        <f t="shared" si="1"/>
        <v>753.07652239363892</v>
      </c>
      <c r="AE33">
        <f>'IDT-1'!C33</f>
        <v>0</v>
      </c>
      <c r="AF33" s="24"/>
      <c r="AG33">
        <f t="shared" si="2"/>
        <v>753.07652239363892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2.7995999999999999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739.27861629734093</v>
      </c>
      <c r="P34" s="36">
        <v>67.95</v>
      </c>
      <c r="Q34" s="36">
        <v>22.019999999999996</v>
      </c>
      <c r="R34" s="38">
        <v>26.3</v>
      </c>
      <c r="S34" s="38">
        <v>0</v>
      </c>
      <c r="T34" s="37">
        <f>SUMPRODUCT(LTA!J34:AN34,LTA!J$101:AN$101,LTA!J$104:AN$104)</f>
        <v>66.02</v>
      </c>
      <c r="U34" s="37">
        <f>SUMPRODUCT(LTA!J34:AN34,LTA!J$102:AN$102,LTA!J$104:AN$104)</f>
        <v>120.63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12.011473704345125</v>
      </c>
      <c r="AD34">
        <f t="shared" si="1"/>
        <v>765.17274579043794</v>
      </c>
      <c r="AE34">
        <f>'IDT-1'!C34</f>
        <v>0</v>
      </c>
      <c r="AF34" s="24"/>
      <c r="AG34">
        <f t="shared" si="2"/>
        <v>765.17274579043794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2.7995999999999999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695.18447479596989</v>
      </c>
      <c r="P35" s="36">
        <v>67.95</v>
      </c>
      <c r="Q35" s="36">
        <v>22.019999999999996</v>
      </c>
      <c r="R35" s="38">
        <v>26.3</v>
      </c>
      <c r="S35" s="38">
        <v>0</v>
      </c>
      <c r="T35" s="37">
        <f>SUMPRODUCT(LTA!J35:AN35,LTA!J$101:AN$101,LTA!J$104:AN$104)</f>
        <v>84.039999999999992</v>
      </c>
      <c r="U35" s="37">
        <f>SUMPRODUCT(LTA!J35:AN35,LTA!J$102:AN$102,LTA!J$104:AN$104)</f>
        <v>96.56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11.166705029489153</v>
      </c>
      <c r="AD35">
        <f t="shared" si="1"/>
        <v>765.87337296392263</v>
      </c>
      <c r="AE35">
        <f>'IDT-1'!C35</f>
        <v>0</v>
      </c>
      <c r="AF35" s="24"/>
      <c r="AG35">
        <f t="shared" si="2"/>
        <v>765.87337296392263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2.7995999999999999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669.11440368749447</v>
      </c>
      <c r="P36" s="36">
        <v>67.95</v>
      </c>
      <c r="Q36" s="36">
        <v>22.019999999999996</v>
      </c>
      <c r="R36" s="38">
        <v>26.3</v>
      </c>
      <c r="S36" s="38">
        <v>0</v>
      </c>
      <c r="T36" s="37">
        <f>SUMPRODUCT(LTA!J36:AN36,LTA!J$101:AN$101,LTA!J$104:AN$104)</f>
        <v>102.03</v>
      </c>
      <c r="U36" s="37">
        <f>SUMPRODUCT(LTA!J36:AN36,LTA!J$102:AN$102,LTA!J$104:AN$104)</f>
        <v>95.67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11.091356432177959</v>
      </c>
      <c r="AD36">
        <f t="shared" si="1"/>
        <v>756.97865045275853</v>
      </c>
      <c r="AE36">
        <f>'IDT-1'!C36</f>
        <v>0</v>
      </c>
      <c r="AF36" s="24"/>
      <c r="AG36">
        <f t="shared" si="2"/>
        <v>756.97865045275853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2.7995999999999999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667.71233637993384</v>
      </c>
      <c r="P37" s="36">
        <v>67.95</v>
      </c>
      <c r="Q37" s="36">
        <v>22.019999999999996</v>
      </c>
      <c r="R37" s="38">
        <v>26.3</v>
      </c>
      <c r="S37" s="38">
        <v>0</v>
      </c>
      <c r="T37" s="37">
        <f>SUMPRODUCT(LTA!J37:AN37,LTA!J$101:AN$101,LTA!J$104:AN$104)</f>
        <v>124.9</v>
      </c>
      <c r="U37" s="37">
        <f>SUMPRODUCT(LTA!J37:AN37,LTA!J$102:AN$102,LTA!J$104:AN$104)</f>
        <v>72.509999999999991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11.07714306679445</v>
      </c>
      <c r="AD37">
        <f t="shared" si="1"/>
        <v>755.30079651058145</v>
      </c>
      <c r="AE37">
        <f>'IDT-1'!C37</f>
        <v>0</v>
      </c>
      <c r="AF37" s="24"/>
      <c r="AG37">
        <f t="shared" si="2"/>
        <v>755.30079651058145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2.7995999999999999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667.55381820055106</v>
      </c>
      <c r="P38" s="36">
        <v>67.95</v>
      </c>
      <c r="Q38" s="36">
        <v>9.24</v>
      </c>
      <c r="R38" s="38">
        <v>26.3</v>
      </c>
      <c r="S38" s="38">
        <v>0</v>
      </c>
      <c r="T38" s="37">
        <f>SUMPRODUCT(LTA!J38:AN38,LTA!J$101:AN$101,LTA!J$104:AN$104)</f>
        <v>144.66</v>
      </c>
      <c r="U38" s="37">
        <f>SUMPRODUCT(LTA!J38:AN38,LTA!J$102:AN$102,LTA!J$104:AN$104)</f>
        <v>62.92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11.053887514087636</v>
      </c>
      <c r="AD38">
        <f t="shared" si="1"/>
        <v>752.55553388390558</v>
      </c>
      <c r="AE38">
        <f>'IDT-1'!C38</f>
        <v>0</v>
      </c>
      <c r="AF38" s="24"/>
      <c r="AG38">
        <f t="shared" si="2"/>
        <v>752.55553388390558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2.7995999999999999</v>
      </c>
      <c r="E39">
        <f>GT_NG!Q39</f>
        <v>8.2874897344648222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670.85761793009601</v>
      </c>
      <c r="P39" s="36">
        <v>67.95</v>
      </c>
      <c r="Q39" s="36">
        <v>22.019999999999996</v>
      </c>
      <c r="R39" s="38">
        <v>26.3</v>
      </c>
      <c r="S39" s="38">
        <v>0</v>
      </c>
      <c r="T39" s="37">
        <f>SUMPRODUCT(LTA!J39:AN39,LTA!J$101:AN$101,LTA!J$104:AN$104)</f>
        <v>146.84</v>
      </c>
      <c r="U39" s="37">
        <f>SUMPRODUCT(LTA!J39:AN39,LTA!J$102:AN$102,LTA!J$104:AN$104)</f>
        <v>78.27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-53.8</v>
      </c>
      <c r="AA39" s="75">
        <f>STOA!I39</f>
        <v>0</v>
      </c>
      <c r="AB39" s="75">
        <f>-STOA!O39</f>
        <v>-275</v>
      </c>
      <c r="AC39">
        <f t="shared" si="0"/>
        <v>11.789400204325837</v>
      </c>
      <c r="AD39">
        <f t="shared" si="1"/>
        <v>731.32530746023508</v>
      </c>
      <c r="AE39">
        <f>'IDT-1'!C39</f>
        <v>0</v>
      </c>
      <c r="AF39" s="24"/>
      <c r="AG39">
        <f t="shared" si="2"/>
        <v>731.32530746023508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2.7995999999999999</v>
      </c>
      <c r="E40">
        <f>GT_NG!Q40</f>
        <v>8.2874897344648222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661.17357615076003</v>
      </c>
      <c r="P40" s="36">
        <v>67.95</v>
      </c>
      <c r="Q40" s="36">
        <v>9.24</v>
      </c>
      <c r="R40" s="38">
        <v>26.3</v>
      </c>
      <c r="S40" s="38">
        <v>0</v>
      </c>
      <c r="T40" s="37">
        <f>SUMPRODUCT(LTA!J40:AN40,LTA!J$101:AN$101,LTA!J$104:AN$104)</f>
        <v>164.08999999999997</v>
      </c>
      <c r="U40" s="37">
        <f>SUMPRODUCT(LTA!J40:AN40,LTA!J$102:AN$102,LTA!J$104:AN$104)</f>
        <v>60.97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-10</v>
      </c>
      <c r="AA40" s="75">
        <f>STOA!I40</f>
        <v>0</v>
      </c>
      <c r="AB40" s="75">
        <f>-STOA!O40</f>
        <v>-275</v>
      </c>
      <c r="AC40">
        <f t="shared" si="0"/>
        <v>11.34784175317772</v>
      </c>
      <c r="AD40">
        <f t="shared" si="1"/>
        <v>739.05282413204725</v>
      </c>
      <c r="AE40">
        <f>'IDT-1'!C40</f>
        <v>0</v>
      </c>
      <c r="AF40" s="24"/>
      <c r="AG40">
        <f t="shared" si="2"/>
        <v>739.05282413204725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2.7995999999999999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673.48129714172933</v>
      </c>
      <c r="P41" s="36">
        <v>67.95</v>
      </c>
      <c r="Q41" s="36">
        <v>9.24</v>
      </c>
      <c r="R41" s="38">
        <v>26.3</v>
      </c>
      <c r="S41" s="38">
        <v>0</v>
      </c>
      <c r="T41" s="37">
        <f>SUMPRODUCT(LTA!J41:AN41,LTA!J$101:AN$101,LTA!J$104:AN$104)</f>
        <v>178.57999999999998</v>
      </c>
      <c r="U41" s="37">
        <f>SUMPRODUCT(LTA!J41:AN41,LTA!J$102:AN$102,LTA!J$104:AN$104)</f>
        <v>59.97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</v>
      </c>
      <c r="AA41" s="75">
        <f>STOA!I41</f>
        <v>0</v>
      </c>
      <c r="AB41" s="75">
        <f>-STOA!O41</f>
        <v>-275</v>
      </c>
      <c r="AC41">
        <f t="shared" si="0"/>
        <v>11.649254186750753</v>
      </c>
      <c r="AD41">
        <f t="shared" si="1"/>
        <v>754.54913268944347</v>
      </c>
      <c r="AE41">
        <f>'IDT-1'!C41</f>
        <v>0</v>
      </c>
      <c r="AF41" s="24"/>
      <c r="AG41">
        <f t="shared" si="2"/>
        <v>754.54913268944347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-24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2.7995999999999999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659.18422209690027</v>
      </c>
      <c r="P42" s="36">
        <v>67.95</v>
      </c>
      <c r="Q42" s="36">
        <v>9.24</v>
      </c>
      <c r="R42" s="38">
        <v>26.3</v>
      </c>
      <c r="S42" s="38">
        <v>0</v>
      </c>
      <c r="T42" s="37">
        <f>SUMPRODUCT(LTA!J42:AN42,LTA!J$101:AN$101,LTA!J$104:AN$104)</f>
        <v>193.87</v>
      </c>
      <c r="U42" s="37">
        <f>SUMPRODUCT(LTA!J42:AN42,LTA!J$102:AN$102,LTA!J$104:AN$104)</f>
        <v>59.13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11.642067598649298</v>
      </c>
      <c r="AD42">
        <f t="shared" si="1"/>
        <v>755.70924423271583</v>
      </c>
      <c r="AE42">
        <f>'IDT-1'!C42</f>
        <v>0</v>
      </c>
      <c r="AF42" s="24"/>
      <c r="AG42">
        <f t="shared" si="2"/>
        <v>755.70924423271583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2.7995999999999999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639.86576073108495</v>
      </c>
      <c r="P43" s="36">
        <v>67.95</v>
      </c>
      <c r="Q43" s="36">
        <v>9.24</v>
      </c>
      <c r="R43" s="38">
        <v>26.3</v>
      </c>
      <c r="S43" s="38">
        <v>0</v>
      </c>
      <c r="T43" s="37">
        <f>SUMPRODUCT(LTA!J43:AN43,LTA!J$101:AN$101,LTA!J$104:AN$104)</f>
        <v>203.89</v>
      </c>
      <c r="U43" s="37">
        <f>SUMPRODUCT(LTA!J43:AN43,LTA!J$102:AN$102,LTA!J$104:AN$104)</f>
        <v>57.96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11.613430627250676</v>
      </c>
      <c r="AD43">
        <f t="shared" si="1"/>
        <v>738.2694198382992</v>
      </c>
      <c r="AE43">
        <f>'IDT-1'!C43</f>
        <v>0</v>
      </c>
      <c r="AF43" s="24"/>
      <c r="AG43">
        <f t="shared" si="2"/>
        <v>738.2694198382992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2.7995999999999999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639.8659024007726</v>
      </c>
      <c r="P44" s="36">
        <v>67.95</v>
      </c>
      <c r="Q44" s="36">
        <v>9.24</v>
      </c>
      <c r="R44" s="38">
        <v>26.3</v>
      </c>
      <c r="S44" s="38">
        <v>0</v>
      </c>
      <c r="T44" s="37">
        <f>SUMPRODUCT(LTA!J44:AN44,LTA!J$101:AN$101,LTA!J$104:AN$104)</f>
        <v>216.43</v>
      </c>
      <c r="U44" s="37">
        <f>SUMPRODUCT(LTA!J44:AN44,LTA!J$102:AN$102,LTA!J$104:AN$104)</f>
        <v>57.96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11.769594763625385</v>
      </c>
      <c r="AD44">
        <f t="shared" si="1"/>
        <v>744.65339737161219</v>
      </c>
      <c r="AE44">
        <f>'IDT-1'!C44</f>
        <v>0</v>
      </c>
      <c r="AF44" s="24"/>
      <c r="AG44">
        <f t="shared" si="2"/>
        <v>744.65339737161219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-46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2.7995999999999999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639.86581078950394</v>
      </c>
      <c r="P45" s="36">
        <v>67.95</v>
      </c>
      <c r="Q45" s="36">
        <v>9.24</v>
      </c>
      <c r="R45" s="38">
        <v>26.3</v>
      </c>
      <c r="S45" s="38">
        <v>0</v>
      </c>
      <c r="T45" s="37">
        <f>SUMPRODUCT(LTA!J45:AN45,LTA!J$101:AN$101,LTA!J$104:AN$104)</f>
        <v>224.75</v>
      </c>
      <c r="U45" s="37">
        <f>SUMPRODUCT(LTA!J45:AN45,LTA!J$102:AN$102,LTA!J$104:AN$104)</f>
        <v>59.25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11.918087255889839</v>
      </c>
      <c r="AD45">
        <f t="shared" si="1"/>
        <v>746.11481326807882</v>
      </c>
      <c r="AE45">
        <f>'IDT-1'!C45</f>
        <v>0</v>
      </c>
      <c r="AF45" s="24"/>
      <c r="AG45">
        <f t="shared" si="2"/>
        <v>746.11481326807882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-54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2.7995999999999999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639.86616939737951</v>
      </c>
      <c r="P46" s="36">
        <v>67.95</v>
      </c>
      <c r="Q46" s="36">
        <v>9.24</v>
      </c>
      <c r="R46" s="38">
        <v>26.3</v>
      </c>
      <c r="S46" s="38">
        <v>0</v>
      </c>
      <c r="T46" s="37">
        <f>SUMPRODUCT(LTA!J46:AN46,LTA!J$101:AN$101,LTA!J$104:AN$104)</f>
        <v>234.05</v>
      </c>
      <c r="U46" s="37">
        <f>SUMPRODUCT(LTA!J46:AN46,LTA!J$102:AN$102,LTA!J$104:AN$104)</f>
        <v>60.300000000000004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12.072799529995107</v>
      </c>
      <c r="AD46">
        <f t="shared" si="1"/>
        <v>748.31045960184929</v>
      </c>
      <c r="AE46">
        <f>'IDT-1'!C46</f>
        <v>0</v>
      </c>
      <c r="AF46" s="24"/>
      <c r="AG46">
        <f t="shared" si="2"/>
        <v>748.31045960184929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2.7995999999999999</v>
      </c>
      <c r="E47">
        <f>GT_NG!Q47</f>
        <v>8.2874897344648222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636.48864696590283</v>
      </c>
      <c r="P47" s="36">
        <v>52.87</v>
      </c>
      <c r="Q47" s="36">
        <v>9.24</v>
      </c>
      <c r="R47" s="38">
        <v>26.3</v>
      </c>
      <c r="S47" s="38">
        <v>0</v>
      </c>
      <c r="T47" s="37">
        <f>SUMPRODUCT(LTA!J47:AN47,LTA!J$101:AN$101,LTA!J$104:AN$104)</f>
        <v>236.93</v>
      </c>
      <c r="U47" s="37">
        <f>SUMPRODUCT(LTA!J47:AN47,LTA!J$102:AN$102,LTA!J$104:AN$104)</f>
        <v>54.540000000000006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11.791910448872034</v>
      </c>
      <c r="AD47">
        <f t="shared" si="1"/>
        <v>739.25382625149552</v>
      </c>
      <c r="AE47">
        <f>'IDT-1'!C47</f>
        <v>0</v>
      </c>
      <c r="AF47" s="24"/>
      <c r="AG47">
        <f t="shared" si="2"/>
        <v>739.25382625149552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2.7995999999999999</v>
      </c>
      <c r="E48">
        <f>GT_NG!Q48</f>
        <v>8.2874897344648222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635.80399867693632</v>
      </c>
      <c r="P48" s="36">
        <v>48.07</v>
      </c>
      <c r="Q48" s="36">
        <v>9.24</v>
      </c>
      <c r="R48" s="38">
        <v>26.3</v>
      </c>
      <c r="S48" s="38">
        <v>0</v>
      </c>
      <c r="T48" s="37">
        <f>SUMPRODUCT(LTA!J48:AN48,LTA!J$101:AN$101,LTA!J$104:AN$104)</f>
        <v>240.17</v>
      </c>
      <c r="U48" s="37">
        <f>SUMPRODUCT(LTA!J48:AN48,LTA!J$102:AN$102,LTA!J$104:AN$104)</f>
        <v>54.540000000000006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11.773055403244715</v>
      </c>
      <c r="AD48">
        <f t="shared" si="1"/>
        <v>737.02803300815651</v>
      </c>
      <c r="AE48">
        <f>'IDT-1'!C48</f>
        <v>0</v>
      </c>
      <c r="AF48" s="24"/>
      <c r="AG48">
        <f t="shared" si="2"/>
        <v>737.02803300815651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2.7995999999999999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644.38689998641848</v>
      </c>
      <c r="P49" s="36">
        <v>38.451667172527429</v>
      </c>
      <c r="Q49" s="36">
        <v>9.24</v>
      </c>
      <c r="R49" s="38">
        <v>26.3</v>
      </c>
      <c r="S49" s="38">
        <v>0</v>
      </c>
      <c r="T49" s="37">
        <f>SUMPRODUCT(LTA!J49:AN49,LTA!J$101:AN$101,LTA!J$104:AN$104)</f>
        <v>243.52</v>
      </c>
      <c r="U49" s="37">
        <f>SUMPRODUCT(LTA!J49:AN49,LTA!J$102:AN$102,LTA!J$104:AN$104)</f>
        <v>54.540000000000006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11.792497778493598</v>
      </c>
      <c r="AD49">
        <f t="shared" si="1"/>
        <v>739.32315911491708</v>
      </c>
      <c r="AE49">
        <f>'IDT-1'!C49</f>
        <v>0</v>
      </c>
      <c r="AF49" s="24"/>
      <c r="AG49">
        <f t="shared" si="2"/>
        <v>739.32315911491708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2.7995999999999999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644.38768199725905</v>
      </c>
      <c r="P50" s="36">
        <v>32.681453348750331</v>
      </c>
      <c r="Q50" s="36">
        <v>9.24</v>
      </c>
      <c r="R50" s="38">
        <v>26.3</v>
      </c>
      <c r="S50" s="38">
        <v>0</v>
      </c>
      <c r="T50" s="37">
        <f>SUMPRODUCT(LTA!J50:AN50,LTA!J$101:AN$101,LTA!J$104:AN$104)</f>
        <v>246.30999999999997</v>
      </c>
      <c r="U50" s="37">
        <f>SUMPRODUCT(LTA!J50:AN50,LTA!J$102:AN$102,LTA!J$104:AN$104)</f>
        <v>54.540000000000006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11.767470551264928</v>
      </c>
      <c r="AD50">
        <f t="shared" si="1"/>
        <v>736.36875452920913</v>
      </c>
      <c r="AE50">
        <f>'IDT-1'!C50</f>
        <v>0</v>
      </c>
      <c r="AF50" s="24"/>
      <c r="AG50">
        <f t="shared" si="2"/>
        <v>736.36875452920913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2.7995999999999999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616.22183889669589</v>
      </c>
      <c r="P51" s="36">
        <v>32.681453348750331</v>
      </c>
      <c r="Q51" s="36">
        <v>9.24</v>
      </c>
      <c r="R51" s="38">
        <v>26.3</v>
      </c>
      <c r="S51" s="38">
        <v>0</v>
      </c>
      <c r="T51" s="37">
        <f>SUMPRODUCT(LTA!J51:AN51,LTA!J$101:AN$101,LTA!J$104:AN$104)</f>
        <v>252.57999999999998</v>
      </c>
      <c r="U51" s="37">
        <f>SUMPRODUCT(LTA!J51:AN51,LTA!J$102:AN$102,LTA!J$104:AN$104)</f>
        <v>54.540000000000006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11.583564364456532</v>
      </c>
      <c r="AD51">
        <f t="shared" si="1"/>
        <v>714.65906704835118</v>
      </c>
      <c r="AE51">
        <f>'IDT-1'!C51</f>
        <v>0</v>
      </c>
      <c r="AF51" s="24"/>
      <c r="AG51">
        <f t="shared" si="2"/>
        <v>714.65906704835118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2.7995999999999999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612.10452073249871</v>
      </c>
      <c r="P52" s="36">
        <v>32.681453348750331</v>
      </c>
      <c r="Q52" s="36">
        <v>9.24</v>
      </c>
      <c r="R52" s="38">
        <v>26.3</v>
      </c>
      <c r="S52" s="38">
        <v>0</v>
      </c>
      <c r="T52" s="37">
        <f>SUMPRODUCT(LTA!J52:AN52,LTA!J$101:AN$101,LTA!J$104:AN$104)</f>
        <v>255.48999999999998</v>
      </c>
      <c r="U52" s="37">
        <f>SUMPRODUCT(LTA!J52:AN52,LTA!J$102:AN$102,LTA!J$104:AN$104)</f>
        <v>55.78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11.583838891877274</v>
      </c>
      <c r="AD52">
        <f t="shared" si="1"/>
        <v>714.69147435673324</v>
      </c>
      <c r="AE52">
        <f>'IDT-1'!C52</f>
        <v>0</v>
      </c>
      <c r="AF52" s="24"/>
      <c r="AG52">
        <f t="shared" si="2"/>
        <v>714.69147435673324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2.7995999999999999</v>
      </c>
      <c r="E53">
        <f>GT_NG!Q53</f>
        <v>8.2874897344648222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612.10452073249871</v>
      </c>
      <c r="P53" s="36">
        <v>31.59</v>
      </c>
      <c r="Q53" s="36">
        <v>14.287157350308334</v>
      </c>
      <c r="R53" s="38">
        <v>26.3</v>
      </c>
      <c r="S53" s="38">
        <v>0</v>
      </c>
      <c r="T53" s="37">
        <f>SUMPRODUCT(LTA!J53:AN53,LTA!J$101:AN$101,LTA!J$104:AN$104)</f>
        <v>257.22000000000003</v>
      </c>
      <c r="U53" s="37">
        <f>SUMPRODUCT(LTA!J53:AN53,LTA!J$102:AN$102,LTA!J$104:AN$104)</f>
        <v>56.78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</v>
      </c>
      <c r="AA53" s="75">
        <f>STOA!I53</f>
        <v>0</v>
      </c>
      <c r="AB53" s="75">
        <f>-STOA!O53</f>
        <v>-325</v>
      </c>
      <c r="AC53">
        <f t="shared" si="0"/>
        <v>11.66541227866503</v>
      </c>
      <c r="AD53">
        <f t="shared" si="1"/>
        <v>718.29560497150362</v>
      </c>
      <c r="AE53">
        <f>'IDT-1'!C53</f>
        <v>0</v>
      </c>
      <c r="AF53" s="24"/>
      <c r="AG53">
        <f t="shared" si="2"/>
        <v>718.29560497150362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2.7995999999999999</v>
      </c>
      <c r="E54">
        <f>GT_NG!Q54</f>
        <v>8.2874897344648222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612.10633255925632</v>
      </c>
      <c r="P54" s="36">
        <v>31.59</v>
      </c>
      <c r="Q54" s="36">
        <v>14.287157350308334</v>
      </c>
      <c r="R54" s="38">
        <v>26.3</v>
      </c>
      <c r="S54" s="38">
        <v>0</v>
      </c>
      <c r="T54" s="37">
        <f>SUMPRODUCT(LTA!J54:AN54,LTA!J$101:AN$101,LTA!J$104:AN$104)</f>
        <v>258.32</v>
      </c>
      <c r="U54" s="37">
        <f>SUMPRODUCT(LTA!J54:AN54,LTA!J$102:AN$102,LTA!J$104:AN$104)</f>
        <v>57.620000000000005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11.656310024835125</v>
      </c>
      <c r="AD54">
        <f t="shared" si="1"/>
        <v>723.246519052091</v>
      </c>
      <c r="AE54">
        <f>'IDT-1'!C54</f>
        <v>0</v>
      </c>
      <c r="AF54" s="24"/>
      <c r="AG54">
        <f t="shared" si="2"/>
        <v>723.246519052091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2.7995999999999999</v>
      </c>
      <c r="E55">
        <f>GT_NG!Q55</f>
        <v>8.2874897344648222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614.0318076806376</v>
      </c>
      <c r="P55" s="36">
        <v>31.719999999999995</v>
      </c>
      <c r="Q55" s="36">
        <v>8.65</v>
      </c>
      <c r="R55" s="38">
        <v>26.3</v>
      </c>
      <c r="S55" s="38">
        <v>0</v>
      </c>
      <c r="T55" s="37">
        <f>SUMPRODUCT(LTA!J55:AN55,LTA!J$101:AN$101,LTA!J$104:AN$104)</f>
        <v>255.69</v>
      </c>
      <c r="U55" s="37">
        <f>SUMPRODUCT(LTA!J55:AN55,LTA!J$102:AN$102,LTA!J$104:AN$104)</f>
        <v>61.580000000000005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11.832232521784587</v>
      </c>
      <c r="AD55">
        <f t="shared" si="1"/>
        <v>697.81891432621433</v>
      </c>
      <c r="AE55">
        <f>'IDT-1'!C55</f>
        <v>0</v>
      </c>
      <c r="AF55" s="24"/>
      <c r="AG55">
        <f t="shared" si="2"/>
        <v>697.81891432621433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2.7995999999999999</v>
      </c>
      <c r="E56">
        <f>GT_NG!Q56</f>
        <v>8.2874897344648222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613.94401118063763</v>
      </c>
      <c r="P56" s="36">
        <v>31.72</v>
      </c>
      <c r="Q56" s="36">
        <v>8.65</v>
      </c>
      <c r="R56" s="38">
        <v>26.3</v>
      </c>
      <c r="S56" s="38">
        <v>0</v>
      </c>
      <c r="T56" s="37">
        <f>SUMPRODUCT(LTA!J56:AN56,LTA!J$101:AN$101,LTA!J$104:AN$104)</f>
        <v>255.23999999999998</v>
      </c>
      <c r="U56" s="37">
        <f>SUMPRODUCT(LTA!J56:AN56,LTA!J$102:AN$102,LTA!J$104:AN$104)</f>
        <v>62.570000000000007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</v>
      </c>
      <c r="AA56" s="75">
        <f>STOA!I56</f>
        <v>0</v>
      </c>
      <c r="AB56" s="75">
        <f>-STOA!O56</f>
        <v>-325</v>
      </c>
      <c r="AC56">
        <f t="shared" si="0"/>
        <v>11.954627239333034</v>
      </c>
      <c r="AD56">
        <f t="shared" si="1"/>
        <v>684.1487231086661</v>
      </c>
      <c r="AE56">
        <f>'IDT-1'!C56</f>
        <v>0</v>
      </c>
      <c r="AF56" s="24"/>
      <c r="AG56">
        <f t="shared" si="2"/>
        <v>684.1487231086661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2.7995999999999999</v>
      </c>
      <c r="E57">
        <f>GT_NG!Q57</f>
        <v>8.045301069217782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619.90379551272702</v>
      </c>
      <c r="P57" s="36">
        <v>31.72</v>
      </c>
      <c r="Q57" s="36">
        <v>8.65</v>
      </c>
      <c r="R57" s="38">
        <v>26.3</v>
      </c>
      <c r="S57" s="38">
        <v>0</v>
      </c>
      <c r="T57" s="37">
        <f>SUMPRODUCT(LTA!J57:AN57,LTA!J$101:AN$101,LTA!J$104:AN$104)</f>
        <v>244.67000000000002</v>
      </c>
      <c r="U57" s="37">
        <f>SUMPRODUCT(LTA!J57:AN57,LTA!J$102:AN$102,LTA!J$104:AN$104)</f>
        <v>66.28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-27</v>
      </c>
      <c r="AA57" s="75">
        <f>STOA!I57</f>
        <v>0</v>
      </c>
      <c r="AB57" s="75">
        <f>-STOA!O57</f>
        <v>-325</v>
      </c>
      <c r="AC57">
        <f t="shared" si="0"/>
        <v>12.156809986056734</v>
      </c>
      <c r="AD57">
        <f t="shared" si="1"/>
        <v>657.80413602878457</v>
      </c>
      <c r="AE57">
        <f>'IDT-1'!C57</f>
        <v>0</v>
      </c>
      <c r="AF57" s="24"/>
      <c r="AG57">
        <f t="shared" si="2"/>
        <v>657.80413602878457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2.7995999999999999</v>
      </c>
      <c r="E58">
        <f>GT_NG!Q58</f>
        <v>8.045301069217782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621.35193918180744</v>
      </c>
      <c r="P58" s="36">
        <v>31.72</v>
      </c>
      <c r="Q58" s="36">
        <v>8.65</v>
      </c>
      <c r="R58" s="38">
        <v>26.3</v>
      </c>
      <c r="S58" s="38">
        <v>0</v>
      </c>
      <c r="T58" s="37">
        <f>SUMPRODUCT(LTA!J58:AN58,LTA!J$101:AN$101,LTA!J$104:AN$104)</f>
        <v>240.14</v>
      </c>
      <c r="U58" s="37">
        <f>SUMPRODUCT(LTA!J58:AN58,LTA!J$102:AN$102,LTA!J$104:AN$104)</f>
        <v>67.960000000000008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</v>
      </c>
      <c r="AA58" s="75">
        <f>STOA!I58</f>
        <v>0</v>
      </c>
      <c r="AB58" s="75">
        <f>-STOA!O58</f>
        <v>-325</v>
      </c>
      <c r="AC58">
        <f t="shared" si="0"/>
        <v>12.170447866051678</v>
      </c>
      <c r="AD58">
        <f t="shared" si="1"/>
        <v>653.38864181787005</v>
      </c>
      <c r="AE58">
        <f>'IDT-1'!C58</f>
        <v>0</v>
      </c>
      <c r="AF58" s="24"/>
      <c r="AG58">
        <f t="shared" si="2"/>
        <v>653.38864181787005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2.7995999999999999</v>
      </c>
      <c r="E59">
        <f>GT_NG!Q59</f>
        <v>8.045301069217782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620.26859999605256</v>
      </c>
      <c r="P59" s="36">
        <v>31.72</v>
      </c>
      <c r="Q59" s="36">
        <v>8.65</v>
      </c>
      <c r="R59" s="38">
        <v>26.3</v>
      </c>
      <c r="S59" s="38">
        <v>0</v>
      </c>
      <c r="T59" s="37">
        <f>SUMPRODUCT(LTA!J59:AN59,LTA!J$101:AN$101,LTA!J$104:AN$104)</f>
        <v>237.54000000000002</v>
      </c>
      <c r="U59" s="37">
        <f>SUMPRODUCT(LTA!J59:AN59,LTA!J$102:AN$102,LTA!J$104:AN$104)</f>
        <v>70.460000000000008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</v>
      </c>
      <c r="AA59" s="75">
        <f>STOA!I59</f>
        <v>0</v>
      </c>
      <c r="AB59" s="75">
        <f>-STOA!O59</f>
        <v>-325</v>
      </c>
      <c r="AC59">
        <f t="shared" si="0"/>
        <v>12.160507816891338</v>
      </c>
      <c r="AD59">
        <f t="shared" si="1"/>
        <v>652.21524268127564</v>
      </c>
      <c r="AE59">
        <f>'IDT-1'!C59</f>
        <v>0</v>
      </c>
      <c r="AF59" s="24"/>
      <c r="AG59">
        <f t="shared" si="2"/>
        <v>652.21524268127564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2.7995999999999999</v>
      </c>
      <c r="E60">
        <f>GT_NG!Q60</f>
        <v>8.045301069217782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620.26859999605256</v>
      </c>
      <c r="P60" s="36">
        <v>31.72</v>
      </c>
      <c r="Q60" s="36">
        <v>8.65</v>
      </c>
      <c r="R60" s="38">
        <v>26.3</v>
      </c>
      <c r="S60" s="38">
        <v>0</v>
      </c>
      <c r="T60" s="37">
        <f>SUMPRODUCT(LTA!J60:AN60,LTA!J$101:AN$101,LTA!J$104:AN$104)</f>
        <v>229.39</v>
      </c>
      <c r="U60" s="37">
        <f>SUMPRODUCT(LTA!J60:AN60,LTA!J$102:AN$102,LTA!J$104:AN$104)</f>
        <v>71.78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</v>
      </c>
      <c r="AA60" s="75">
        <f>STOA!I60</f>
        <v>0</v>
      </c>
      <c r="AB60" s="75">
        <f>-STOA!O60</f>
        <v>-325</v>
      </c>
      <c r="AC60">
        <f t="shared" si="0"/>
        <v>12.103135816891337</v>
      </c>
      <c r="AD60">
        <f t="shared" si="1"/>
        <v>645.44261468127547</v>
      </c>
      <c r="AE60">
        <f>'IDT-1'!C60</f>
        <v>0</v>
      </c>
      <c r="AF60" s="24"/>
      <c r="AG60">
        <f t="shared" si="2"/>
        <v>645.44261468127547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-43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2.7995999999999999</v>
      </c>
      <c r="E61">
        <f>GT_NG!Q61</f>
        <v>8.045301069217782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621.40699406634792</v>
      </c>
      <c r="P61" s="36">
        <v>31.719999999999995</v>
      </c>
      <c r="Q61" s="36">
        <v>8.65</v>
      </c>
      <c r="R61" s="38">
        <v>26.3</v>
      </c>
      <c r="S61" s="38">
        <v>0</v>
      </c>
      <c r="T61" s="37">
        <f>SUMPRODUCT(LTA!J61:AN61,LTA!J$101:AN$101,LTA!J$104:AN$104)</f>
        <v>224.23000000000002</v>
      </c>
      <c r="U61" s="37">
        <f>SUMPRODUCT(LTA!J61:AN61,LTA!J$102:AN$102,LTA!J$104:AN$104)</f>
        <v>72.960000000000008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</v>
      </c>
      <c r="AA61" s="75">
        <f>STOA!I61</f>
        <v>0</v>
      </c>
      <c r="AB61" s="75">
        <f>-STOA!O61</f>
        <v>-325</v>
      </c>
      <c r="AC61">
        <f t="shared" si="0"/>
        <v>12.053852853907152</v>
      </c>
      <c r="AD61">
        <f t="shared" si="1"/>
        <v>645.65029171455501</v>
      </c>
      <c r="AE61">
        <f>'IDT-1'!C61</f>
        <v>0</v>
      </c>
      <c r="AF61" s="24"/>
      <c r="AG61">
        <f t="shared" si="2"/>
        <v>645.65029171455501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2.7995999999999999</v>
      </c>
      <c r="E62">
        <f>GT_NG!Q62</f>
        <v>8.045301069217782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626.22284593984398</v>
      </c>
      <c r="P62" s="36">
        <v>31.419999999999998</v>
      </c>
      <c r="Q62" s="36">
        <v>8.65</v>
      </c>
      <c r="R62" s="38">
        <v>26.3</v>
      </c>
      <c r="S62" s="38">
        <v>0</v>
      </c>
      <c r="T62" s="37">
        <f>SUMPRODUCT(LTA!J62:AN62,LTA!J$101:AN$101,LTA!J$104:AN$104)</f>
        <v>212.79000000000002</v>
      </c>
      <c r="U62" s="37">
        <f>SUMPRODUCT(LTA!J62:AN62,LTA!J$102:AN$102,LTA!J$104:AN$104)</f>
        <v>74.28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11.930537590120517</v>
      </c>
      <c r="AD62">
        <f t="shared" si="1"/>
        <v>649.1694588518377</v>
      </c>
      <c r="AE62">
        <f>'IDT-1'!C62</f>
        <v>0</v>
      </c>
      <c r="AF62" s="24"/>
      <c r="AG62">
        <f t="shared" si="2"/>
        <v>649.1694588518377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2.7995999999999999</v>
      </c>
      <c r="E63">
        <f>GT_NG!Q63</f>
        <v>8.045301069217782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623.56634171432404</v>
      </c>
      <c r="P63" s="36">
        <v>31.419999999999998</v>
      </c>
      <c r="Q63" s="36">
        <v>16.29</v>
      </c>
      <c r="R63" s="38">
        <v>26.3</v>
      </c>
      <c r="S63" s="38">
        <v>0</v>
      </c>
      <c r="T63" s="37">
        <f>SUMPRODUCT(LTA!J63:AN63,LTA!J$101:AN$101,LTA!J$104:AN$104)</f>
        <v>198.72</v>
      </c>
      <c r="U63" s="37">
        <f>SUMPRODUCT(LTA!J63:AN63,LTA!J$102:AN$102,LTA!J$104:AN$104)</f>
        <v>75.31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-18</v>
      </c>
      <c r="AA63" s="75">
        <f>STOA!I63</f>
        <v>0</v>
      </c>
      <c r="AB63" s="75">
        <f>-STOA!O63</f>
        <v>-325</v>
      </c>
      <c r="AC63">
        <f t="shared" si="0"/>
        <v>11.812036008276817</v>
      </c>
      <c r="AD63">
        <f t="shared" si="1"/>
        <v>647.2314562081616</v>
      </c>
      <c r="AE63">
        <f>'IDT-1'!C63</f>
        <v>0</v>
      </c>
      <c r="AF63" s="24"/>
      <c r="AG63">
        <f t="shared" si="2"/>
        <v>647.2314562081616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2.7995999999999999</v>
      </c>
      <c r="E64">
        <f>GT_NG!Q64</f>
        <v>8.045301069217782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622.70188914521566</v>
      </c>
      <c r="P64" s="36">
        <v>31.419999999999998</v>
      </c>
      <c r="Q64" s="36">
        <v>16.29</v>
      </c>
      <c r="R64" s="38">
        <v>26.3</v>
      </c>
      <c r="S64" s="38">
        <v>0</v>
      </c>
      <c r="T64" s="37">
        <f>SUMPRODUCT(LTA!J64:AN64,LTA!J$101:AN$101,LTA!J$104:AN$104)</f>
        <v>183.9</v>
      </c>
      <c r="U64" s="37">
        <f>SUMPRODUCT(LTA!J64:AN64,LTA!J$102:AN$102,LTA!J$104:AN$104)</f>
        <v>74.990000000000009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</v>
      </c>
      <c r="AA64" s="75">
        <f>STOA!I64</f>
        <v>0</v>
      </c>
      <c r="AB64" s="75">
        <f>-STOA!O64</f>
        <v>-325</v>
      </c>
      <c r="AC64">
        <f t="shared" si="0"/>
        <v>11.609829344897191</v>
      </c>
      <c r="AD64">
        <f t="shared" si="1"/>
        <v>639.42921030243269</v>
      </c>
      <c r="AE64">
        <f>'IDT-1'!C64</f>
        <v>0</v>
      </c>
      <c r="AF64" s="24"/>
      <c r="AG64">
        <f t="shared" si="2"/>
        <v>639.42921030243269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2.7995999999999999</v>
      </c>
      <c r="E65">
        <f>GT_NG!Q65</f>
        <v>8.045301069217782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622.49435855341051</v>
      </c>
      <c r="P65" s="36">
        <v>31.419999999999998</v>
      </c>
      <c r="Q65" s="36">
        <v>8.879999999999999</v>
      </c>
      <c r="R65" s="38">
        <v>26.3</v>
      </c>
      <c r="S65" s="38">
        <v>0</v>
      </c>
      <c r="T65" s="37">
        <f>SUMPRODUCT(LTA!J65:AN65,LTA!J$101:AN$101,LTA!J$104:AN$104)</f>
        <v>169.72</v>
      </c>
      <c r="U65" s="37">
        <f>SUMPRODUCT(LTA!J65:AN65,LTA!J$102:AN$102,LTA!J$104:AN$104)</f>
        <v>74.72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11.331279352952249</v>
      </c>
      <c r="AD65">
        <f t="shared" si="1"/>
        <v>628.64022970257258</v>
      </c>
      <c r="AE65">
        <f>'IDT-1'!C65</f>
        <v>0</v>
      </c>
      <c r="AF65" s="24"/>
      <c r="AG65">
        <f t="shared" si="2"/>
        <v>628.64022970257258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2.7995999999999999</v>
      </c>
      <c r="E66">
        <f>GT_NG!Q66</f>
        <v>8.045301069217782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622.49451456703389</v>
      </c>
      <c r="P66" s="36">
        <v>31.419999999999998</v>
      </c>
      <c r="Q66" s="36">
        <v>8.879999999999999</v>
      </c>
      <c r="R66" s="38">
        <v>25.9973054202508</v>
      </c>
      <c r="S66" s="38">
        <v>0</v>
      </c>
      <c r="T66" s="37">
        <f>SUMPRODUCT(LTA!J66:AN66,LTA!J$101:AN$101,LTA!J$104:AN$104)</f>
        <v>154.51</v>
      </c>
      <c r="U66" s="37">
        <f>SUMPRODUCT(LTA!J66:AN66,LTA!J$102:AN$102,LTA!J$104:AN$104)</f>
        <v>74.430000000000007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11.130768767197679</v>
      </c>
      <c r="AD66">
        <f t="shared" si="1"/>
        <v>621.03820172220139</v>
      </c>
      <c r="AE66">
        <f>'IDT-1'!C66</f>
        <v>0</v>
      </c>
      <c r="AF66" s="24"/>
      <c r="AG66">
        <f t="shared" si="2"/>
        <v>621.03820172220139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4.6659999999999995</v>
      </c>
      <c r="E67">
        <f>GT_NG!Q67</f>
        <v>8.045301069217782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644.15867354057309</v>
      </c>
      <c r="P67" s="36">
        <v>65.319999999999993</v>
      </c>
      <c r="Q67" s="36">
        <v>8.879999999999999</v>
      </c>
      <c r="R67" s="38">
        <v>20.67</v>
      </c>
      <c r="S67" s="38">
        <v>0</v>
      </c>
      <c r="T67" s="37">
        <f>SUMPRODUCT(LTA!J67:AN67,LTA!J$101:AN$101,LTA!J$104:AN$104)</f>
        <v>137.30000000000001</v>
      </c>
      <c r="U67" s="37">
        <f>SUMPRODUCT(LTA!J67:AN67,LTA!J$102:AN$102,LTA!J$104:AN$104)</f>
        <v>74.09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11.71750661741642</v>
      </c>
      <c r="AD67">
        <f t="shared" si="1"/>
        <v>620.00471742527088</v>
      </c>
      <c r="AE67">
        <f>'IDT-1'!C67</f>
        <v>0</v>
      </c>
      <c r="AF67" s="24"/>
      <c r="AG67">
        <f t="shared" si="2"/>
        <v>620.00471742527088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5.1326000000000001</v>
      </c>
      <c r="E68">
        <f>GT_NG!Q68</f>
        <v>8.045301069217782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645.27872518535105</v>
      </c>
      <c r="P68" s="36">
        <v>65.319999999999993</v>
      </c>
      <c r="Q68" s="36">
        <v>8.879999999999999</v>
      </c>
      <c r="R68" s="38">
        <v>14.740000000000002</v>
      </c>
      <c r="S68" s="38">
        <v>0</v>
      </c>
      <c r="T68" s="37">
        <f>SUMPRODUCT(LTA!J68:AN68,LTA!J$101:AN$101,LTA!J$104:AN$104)</f>
        <v>119.49</v>
      </c>
      <c r="U68" s="37">
        <f>SUMPRODUCT(LTA!J68:AN68,LTA!J$102:AN$102,LTA!J$104:AN$104)</f>
        <v>73.990000000000009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11.327251810598888</v>
      </c>
      <c r="AD68">
        <f t="shared" ref="AD68:AD98" si="4">SUM(B68:AB68,AI68:AT68)-AC68</f>
        <v>622.13937444397004</v>
      </c>
      <c r="AE68">
        <f>'IDT-1'!C68</f>
        <v>0</v>
      </c>
      <c r="AF68" s="24"/>
      <c r="AG68">
        <f t="shared" ref="AG68:AG98" si="5">SUM(AD68:AF68)</f>
        <v>622.13937444397004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5.1326000000000001</v>
      </c>
      <c r="E69">
        <f>GT_NG!Q69</f>
        <v>8.045301069217782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656.104436902506</v>
      </c>
      <c r="P69" s="36">
        <v>65.319999999999993</v>
      </c>
      <c r="Q69" s="36">
        <v>21.167534358257626</v>
      </c>
      <c r="R69" s="38">
        <v>7.8000000000000007</v>
      </c>
      <c r="S69" s="38">
        <v>0</v>
      </c>
      <c r="T69" s="37">
        <f>SUMPRODUCT(LTA!J69:AN69,LTA!J$101:AN$101,LTA!J$104:AN$104)</f>
        <v>103.31</v>
      </c>
      <c r="U69" s="37">
        <f>SUMPRODUCT(LTA!J69:AN69,LTA!J$102:AN$102,LTA!J$104:AN$104)</f>
        <v>78.2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11.396443708531907</v>
      </c>
      <c r="AD69">
        <f t="shared" si="4"/>
        <v>622.27342862144951</v>
      </c>
      <c r="AE69">
        <f>'IDT-1'!C69</f>
        <v>0</v>
      </c>
      <c r="AF69" s="24"/>
      <c r="AG69">
        <f t="shared" si="5"/>
        <v>622.27342862144951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5.8324999999999996</v>
      </c>
      <c r="E70">
        <f>GT_NG!Q70</f>
        <v>8.045301069217782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731.40474629982145</v>
      </c>
      <c r="P70" s="36">
        <v>65.319999999999993</v>
      </c>
      <c r="Q70" s="36">
        <v>21.167534358257626</v>
      </c>
      <c r="R70" s="38">
        <v>3.5626567164179104</v>
      </c>
      <c r="S70" s="38">
        <v>0</v>
      </c>
      <c r="T70" s="37">
        <f>SUMPRODUCT(LTA!J70:AN70,LTA!J$101:AN$101,LTA!J$104:AN$104)</f>
        <v>88.81</v>
      </c>
      <c r="U70" s="37">
        <f>SUMPRODUCT(LTA!J70:AN70,LTA!J$102:AN$102,LTA!J$104:AN$104)</f>
        <v>107.54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12.411927146533495</v>
      </c>
      <c r="AD70">
        <f t="shared" si="4"/>
        <v>673.86081129718116</v>
      </c>
      <c r="AE70">
        <f>'IDT-1'!C70</f>
        <v>-20</v>
      </c>
      <c r="AF70" s="24"/>
      <c r="AG70">
        <f t="shared" si="5"/>
        <v>653.86081129718116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-69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5.8324999999999996</v>
      </c>
      <c r="E71">
        <f>GT_NG!Q71</f>
        <v>8.045301069217782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764.52941952352376</v>
      </c>
      <c r="P71" s="36">
        <v>65.319999999999993</v>
      </c>
      <c r="Q71" s="36">
        <v>21.167534358257626</v>
      </c>
      <c r="R71" s="38">
        <v>1.32</v>
      </c>
      <c r="S71" s="38">
        <v>0</v>
      </c>
      <c r="T71" s="37">
        <f>SUMPRODUCT(LTA!J71:AN71,LTA!J$101:AN$101,LTA!J$104:AN$104)</f>
        <v>84.05</v>
      </c>
      <c r="U71" s="37">
        <f>SUMPRODUCT(LTA!J71:AN71,LTA!J$102:AN$102,LTA!J$104:AN$104)</f>
        <v>124.15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13.016539659216468</v>
      </c>
      <c r="AD71">
        <f t="shared" si="4"/>
        <v>686.98821529178258</v>
      </c>
      <c r="AE71">
        <f>'IDT-1'!C71</f>
        <v>0</v>
      </c>
      <c r="AF71" s="24"/>
      <c r="AG71">
        <f t="shared" si="5"/>
        <v>686.98821529178258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5.8324999999999996</v>
      </c>
      <c r="E72">
        <f>GT_NG!Q72</f>
        <v>8.045301069217782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775.30769152352377</v>
      </c>
      <c r="P72" s="36">
        <v>65.319999999999993</v>
      </c>
      <c r="Q72" s="36">
        <v>21.167534358257626</v>
      </c>
      <c r="R72" s="38">
        <v>0.14999999999999997</v>
      </c>
      <c r="S72" s="38">
        <v>0</v>
      </c>
      <c r="T72" s="37">
        <f>SUMPRODUCT(LTA!J72:AN72,LTA!J$101:AN$101,LTA!J$104:AN$104)</f>
        <v>75.319999999999993</v>
      </c>
      <c r="U72" s="37">
        <f>SUMPRODUCT(LTA!J72:AN72,LTA!J$102:AN$102,LTA!J$104:AN$104)</f>
        <v>124.2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12.888798620418244</v>
      </c>
      <c r="AD72">
        <f t="shared" si="4"/>
        <v>704.04422833058095</v>
      </c>
      <c r="AE72">
        <f>'IDT-1'!C72</f>
        <v>0</v>
      </c>
      <c r="AF72" s="24"/>
      <c r="AG72">
        <f t="shared" si="5"/>
        <v>704.04422833058095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5.8324999999999996</v>
      </c>
      <c r="E73">
        <f>GT_NG!Q73</f>
        <v>8.045301069217782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804.326042289474</v>
      </c>
      <c r="P73" s="36">
        <v>65.319999999999993</v>
      </c>
      <c r="Q73" s="36">
        <v>21.167534358257626</v>
      </c>
      <c r="R73" s="38">
        <v>0</v>
      </c>
      <c r="S73" s="38">
        <v>0</v>
      </c>
      <c r="T73" s="37">
        <f>SUMPRODUCT(LTA!J73:AN73,LTA!J$101:AN$101,LTA!J$104:AN$104)</f>
        <v>72.650000000000006</v>
      </c>
      <c r="U73" s="37">
        <f>SUMPRODUCT(LTA!J73:AN73,LTA!J$102:AN$102,LTA!J$104:AN$104)</f>
        <v>129.41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13.135686451402448</v>
      </c>
      <c r="AD73">
        <f t="shared" si="4"/>
        <v>737.20569126554722</v>
      </c>
      <c r="AE73">
        <f>'IDT-1'!C73</f>
        <v>0</v>
      </c>
      <c r="AF73" s="24"/>
      <c r="AG73">
        <f t="shared" si="5"/>
        <v>737.20569126554722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5.8324999999999996</v>
      </c>
      <c r="E74">
        <f>GT_NG!Q74</f>
        <v>8.045301069217782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828.97353649912714</v>
      </c>
      <c r="P74" s="36">
        <v>65.319999999999993</v>
      </c>
      <c r="Q74" s="36">
        <v>21.167534358257626</v>
      </c>
      <c r="R74" s="38">
        <v>0</v>
      </c>
      <c r="S74" s="38">
        <v>0</v>
      </c>
      <c r="T74" s="37">
        <f>SUMPRODUCT(LTA!J74:AN74,LTA!J$101:AN$101,LTA!J$104:AN$104)</f>
        <v>73.81</v>
      </c>
      <c r="U74" s="37">
        <f>SUMPRODUCT(LTA!J74:AN74,LTA!J$102:AN$102,LTA!J$104:AN$104)</f>
        <v>129.30000000000001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13.478612768636868</v>
      </c>
      <c r="AD74">
        <f t="shared" si="4"/>
        <v>747.56025915796567</v>
      </c>
      <c r="AE74">
        <f>'IDT-1'!C74</f>
        <v>0</v>
      </c>
      <c r="AF74" s="24"/>
      <c r="AG74">
        <f t="shared" si="5"/>
        <v>747.56025915796567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5.8324999999999996</v>
      </c>
      <c r="E75">
        <f>GT_NG!Q75</f>
        <v>8.1136747326955536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846.40152336985057</v>
      </c>
      <c r="P75" s="36">
        <v>65.319999999999993</v>
      </c>
      <c r="Q75" s="36">
        <v>21.167534358257626</v>
      </c>
      <c r="R75" s="38">
        <v>0</v>
      </c>
      <c r="S75" s="38">
        <v>0</v>
      </c>
      <c r="T75" s="37">
        <f>SUMPRODUCT(LTA!J75:AN75,LTA!J$101:AN$101,LTA!J$104:AN$104)</f>
        <v>64.44</v>
      </c>
      <c r="U75" s="37">
        <f>SUMPRODUCT(LTA!J75:AN75,LTA!J$102:AN$102,LTA!J$104:AN$104)</f>
        <v>129.44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13.514165566224603</v>
      </c>
      <c r="AD75">
        <f t="shared" si="4"/>
        <v>759.79106689457922</v>
      </c>
      <c r="AE75">
        <f>'IDT-1'!C75</f>
        <v>0</v>
      </c>
      <c r="AF75" s="24"/>
      <c r="AG75">
        <f t="shared" si="5"/>
        <v>759.79106689457922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-91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5.8324999999999996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864.48166217349763</v>
      </c>
      <c r="P76" s="36">
        <v>65.319999999999993</v>
      </c>
      <c r="Q76" s="36">
        <v>21.167534358257626</v>
      </c>
      <c r="R76" s="38">
        <v>0</v>
      </c>
      <c r="S76" s="38">
        <v>0</v>
      </c>
      <c r="T76" s="37">
        <f>SUMPRODUCT(LTA!J76:AN76,LTA!J$101:AN$101,LTA!J$104:AN$104)</f>
        <v>65.19</v>
      </c>
      <c r="U76" s="37">
        <f>SUMPRODUCT(LTA!J76:AN76,LTA!J$102:AN$102,LTA!J$104:AN$104)</f>
        <v>129.44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13.888169234401337</v>
      </c>
      <c r="AD76">
        <f t="shared" si="4"/>
        <v>753.72953049479622</v>
      </c>
      <c r="AE76">
        <f>'IDT-1'!C76</f>
        <v>0</v>
      </c>
      <c r="AF76" s="24"/>
      <c r="AG76">
        <f t="shared" si="5"/>
        <v>753.72953049479622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-116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5.8324999999999996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759.6610711082393</v>
      </c>
      <c r="P77" s="36">
        <v>65.319999999999993</v>
      </c>
      <c r="Q77" s="36">
        <v>21.167534358257626</v>
      </c>
      <c r="R77" s="38">
        <v>0</v>
      </c>
      <c r="S77" s="38">
        <v>0</v>
      </c>
      <c r="T77" s="37">
        <f>SUMPRODUCT(LTA!J77:AN77,LTA!J$101:AN$101,LTA!J$104:AN$104)</f>
        <v>69.260000000000005</v>
      </c>
      <c r="U77" s="37">
        <f>SUMPRODUCT(LTA!J77:AN77,LTA!J$102:AN$102,LTA!J$104:AN$104)</f>
        <v>129.66999999999999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12.433872913261153</v>
      </c>
      <c r="AD77">
        <f t="shared" si="4"/>
        <v>726.66323575067793</v>
      </c>
      <c r="AE77">
        <f>'IDT-1'!C77</f>
        <v>0</v>
      </c>
      <c r="AF77" s="24"/>
      <c r="AG77">
        <f t="shared" si="5"/>
        <v>726.66323575067793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-44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5.8324999999999996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759.38151141511071</v>
      </c>
      <c r="P78" s="36">
        <v>65.319999999999993</v>
      </c>
      <c r="Q78" s="36">
        <v>21.167534358257626</v>
      </c>
      <c r="R78" s="38">
        <v>0</v>
      </c>
      <c r="S78" s="38">
        <v>0</v>
      </c>
      <c r="T78" s="37">
        <f>SUMPRODUCT(LTA!J78:AN78,LTA!J$101:AN$101,LTA!J$104:AN$104)</f>
        <v>70.56</v>
      </c>
      <c r="U78" s="37">
        <f>SUMPRODUCT(LTA!J78:AN78,LTA!J$102:AN$102,LTA!J$104:AN$104)</f>
        <v>129.82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12.604656608611766</v>
      </c>
      <c r="AD78">
        <f t="shared" si="4"/>
        <v>708.66289236219859</v>
      </c>
      <c r="AE78">
        <f>'IDT-1'!C78</f>
        <v>0</v>
      </c>
      <c r="AF78" s="24"/>
      <c r="AG78">
        <f t="shared" si="5"/>
        <v>708.66289236219859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5.8324999999999996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756.91186152476268</v>
      </c>
      <c r="P79" s="36">
        <v>65.319999999999993</v>
      </c>
      <c r="Q79" s="36">
        <v>21.167534358257626</v>
      </c>
      <c r="R79" s="38">
        <v>0</v>
      </c>
      <c r="S79" s="38">
        <v>0</v>
      </c>
      <c r="T79" s="37">
        <f>SUMPRODUCT(LTA!J79:AN79,LTA!J$101:AN$101,LTA!J$104:AN$104)</f>
        <v>72.430000000000007</v>
      </c>
      <c r="U79" s="37">
        <f>SUMPRODUCT(LTA!J79:AN79,LTA!J$102:AN$102,LTA!J$104:AN$104)</f>
        <v>122.42999999999999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0</v>
      </c>
      <c r="AB79" s="75">
        <f>-STOA!O79</f>
        <v>-325</v>
      </c>
      <c r="AC79">
        <f t="shared" si="3"/>
        <v>12.469774287733729</v>
      </c>
      <c r="AD79">
        <f t="shared" si="4"/>
        <v>708.80812479272879</v>
      </c>
      <c r="AE79">
        <f>'IDT-1'!C79</f>
        <v>0</v>
      </c>
      <c r="AF79" s="24"/>
      <c r="AG79">
        <f t="shared" si="5"/>
        <v>708.80812479272879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5.8324999999999996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722.08584988131418</v>
      </c>
      <c r="P80" s="36">
        <v>65.319999999999993</v>
      </c>
      <c r="Q80" s="36">
        <v>21.167534358257626</v>
      </c>
      <c r="R80" s="38">
        <v>0</v>
      </c>
      <c r="S80" s="38">
        <v>0</v>
      </c>
      <c r="T80" s="37">
        <f>SUMPRODUCT(LTA!J80:AN80,LTA!J$101:AN$101,LTA!J$104:AN$104)</f>
        <v>74.12</v>
      </c>
      <c r="U80" s="37">
        <f>SUMPRODUCT(LTA!J80:AN80,LTA!J$102:AN$102,LTA!J$104:AN$104)</f>
        <v>122.58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</v>
      </c>
      <c r="AA80" s="75">
        <f>STOA!I80</f>
        <v>0</v>
      </c>
      <c r="AB80" s="75">
        <f>-STOA!O80</f>
        <v>-325</v>
      </c>
      <c r="AC80">
        <f t="shared" si="3"/>
        <v>12.116451370404761</v>
      </c>
      <c r="AD80">
        <f t="shared" si="4"/>
        <v>685.17543606660911</v>
      </c>
      <c r="AE80">
        <f>'IDT-1'!C80</f>
        <v>0</v>
      </c>
      <c r="AF80" s="24"/>
      <c r="AG80">
        <f t="shared" si="5"/>
        <v>685.17543606660911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5.8324999999999996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697.88308246778377</v>
      </c>
      <c r="P81" s="36">
        <v>65.319999999999993</v>
      </c>
      <c r="Q81" s="36">
        <v>21.167534358257626</v>
      </c>
      <c r="R81" s="38">
        <v>0</v>
      </c>
      <c r="S81" s="38">
        <v>0</v>
      </c>
      <c r="T81" s="37">
        <f>SUMPRODUCT(LTA!J81:AN81,LTA!J$101:AN$101,LTA!J$104:AN$104)</f>
        <v>83.33</v>
      </c>
      <c r="U81" s="37">
        <f>SUMPRODUCT(LTA!J81:AN81,LTA!J$102:AN$102,LTA!J$104:AN$104)</f>
        <v>105.21000000000001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11.454930868786207</v>
      </c>
      <c r="AD81">
        <f t="shared" si="4"/>
        <v>699.47418915469723</v>
      </c>
      <c r="AE81">
        <f>'IDT-1'!C81</f>
        <v>0</v>
      </c>
      <c r="AF81" s="24"/>
      <c r="AG81">
        <f t="shared" si="5"/>
        <v>699.47418915469723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5.8324999999999996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681.90662318007981</v>
      </c>
      <c r="P82" s="36">
        <v>65.319999999999993</v>
      </c>
      <c r="Q82" s="36">
        <v>8.879999999999999</v>
      </c>
      <c r="R82" s="38">
        <v>0</v>
      </c>
      <c r="S82" s="38">
        <v>0</v>
      </c>
      <c r="T82" s="37">
        <f>SUMPRODUCT(LTA!J82:AN82,LTA!J$101:AN$101,LTA!J$104:AN$104)</f>
        <v>83.33</v>
      </c>
      <c r="U82" s="37">
        <f>SUMPRODUCT(LTA!J82:AN82,LTA!J$102:AN$102,LTA!J$104:AN$104)</f>
        <v>105.68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11.221461322160131</v>
      </c>
      <c r="AD82">
        <f t="shared" si="4"/>
        <v>671.91366505536189</v>
      </c>
      <c r="AE82">
        <f>'IDT-1'!C82</f>
        <v>0</v>
      </c>
      <c r="AF82" s="24"/>
      <c r="AG82">
        <f t="shared" si="5"/>
        <v>671.91366505536189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5.8324999999999996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655.95059400402386</v>
      </c>
      <c r="P83" s="36">
        <v>65.319999999999993</v>
      </c>
      <c r="Q83" s="36">
        <v>8.879999999999999</v>
      </c>
      <c r="R83" s="38">
        <v>0</v>
      </c>
      <c r="S83" s="38">
        <v>0</v>
      </c>
      <c r="T83" s="37">
        <f>SUMPRODUCT(LTA!J83:AN83,LTA!J$101:AN$101,LTA!J$104:AN$104)</f>
        <v>83.33</v>
      </c>
      <c r="U83" s="37">
        <f>SUMPRODUCT(LTA!J83:AN83,LTA!J$102:AN$102,LTA!J$104:AN$104)</f>
        <v>78.58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10.699569152793591</v>
      </c>
      <c r="AD83">
        <f t="shared" si="4"/>
        <v>628.38177748156897</v>
      </c>
      <c r="AE83">
        <f>'IDT-1'!C83</f>
        <v>0</v>
      </c>
      <c r="AF83" s="24"/>
      <c r="AG83">
        <f t="shared" si="5"/>
        <v>628.38177748156897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-91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6.0191400000000002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627.93497436935559</v>
      </c>
      <c r="P84" s="36">
        <v>31.419999999999998</v>
      </c>
      <c r="Q84" s="36">
        <v>8.879999999999999</v>
      </c>
      <c r="R84" s="38">
        <v>0</v>
      </c>
      <c r="S84" s="38">
        <v>0</v>
      </c>
      <c r="T84" s="37">
        <f>SUMPRODUCT(LTA!J84:AN84,LTA!J$101:AN$101,LTA!J$104:AN$104)</f>
        <v>83.33</v>
      </c>
      <c r="U84" s="37">
        <f>SUMPRODUCT(LTA!J84:AN84,LTA!J$102:AN$102,LTA!J$104:AN$104)</f>
        <v>71.03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9.7110101530677007</v>
      </c>
      <c r="AD84">
        <f t="shared" si="4"/>
        <v>608.09135684662647</v>
      </c>
      <c r="AE84">
        <f>'IDT-1'!C84</f>
        <v>0</v>
      </c>
      <c r="AF84" s="24"/>
      <c r="AG84">
        <f t="shared" si="5"/>
        <v>608.09135684662647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6.0191400000000002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621.03883397987113</v>
      </c>
      <c r="P85" s="36">
        <v>31.419999999999998</v>
      </c>
      <c r="Q85" s="36">
        <v>8.879999999999999</v>
      </c>
      <c r="R85" s="38">
        <v>0</v>
      </c>
      <c r="S85" s="38">
        <v>0</v>
      </c>
      <c r="T85" s="37">
        <f>SUMPRODUCT(LTA!J85:AN85,LTA!J$101:AN$101,LTA!J$104:AN$104)</f>
        <v>83.33</v>
      </c>
      <c r="U85" s="37">
        <f>SUMPRODUCT(LTA!J85:AN85,LTA!J$102:AN$102,LTA!J$104:AN$104)</f>
        <v>72.58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9.7762276242195902</v>
      </c>
      <c r="AD85">
        <f t="shared" si="4"/>
        <v>589.67999898599021</v>
      </c>
      <c r="AE85">
        <f>'IDT-1'!C85</f>
        <v>0</v>
      </c>
      <c r="AF85" s="24"/>
      <c r="AG85">
        <f t="shared" si="5"/>
        <v>589.67999898599021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6.0191400000000002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618.02796651055496</v>
      </c>
      <c r="P86" s="36">
        <v>31.419999999999998</v>
      </c>
      <c r="Q86" s="36">
        <v>8.879999999999999</v>
      </c>
      <c r="R86" s="38">
        <v>0</v>
      </c>
      <c r="S86" s="38">
        <v>0</v>
      </c>
      <c r="T86" s="37">
        <f>SUMPRODUCT(LTA!J86:AN86,LTA!J$101:AN$101,LTA!J$104:AN$104)</f>
        <v>83.33</v>
      </c>
      <c r="U86" s="37">
        <f>SUMPRODUCT(LTA!J86:AN86,LTA!J$102:AN$102,LTA!J$104:AN$104)</f>
        <v>74.990000000000009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-1.73</v>
      </c>
      <c r="AA86" s="75">
        <f>STOA!I86</f>
        <v>0</v>
      </c>
      <c r="AB86" s="75">
        <f>-STOA!O86</f>
        <v>-225</v>
      </c>
      <c r="AC86">
        <f t="shared" si="3"/>
        <v>9.9552585948391723</v>
      </c>
      <c r="AD86">
        <f t="shared" si="4"/>
        <v>567.17010054605441</v>
      </c>
      <c r="AE86">
        <f>'IDT-1'!C86</f>
        <v>0</v>
      </c>
      <c r="AF86" s="24"/>
      <c r="AG86">
        <f t="shared" si="5"/>
        <v>567.17010054605441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6.0191400000000002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617.18622681658223</v>
      </c>
      <c r="P87" s="36">
        <v>31.419999999999998</v>
      </c>
      <c r="Q87" s="36">
        <v>8.879999999999999</v>
      </c>
      <c r="R87" s="38">
        <v>0</v>
      </c>
      <c r="S87" s="38">
        <v>0</v>
      </c>
      <c r="T87" s="37">
        <f>SUMPRODUCT(LTA!J87:AN87,LTA!J$101:AN$101,LTA!J$104:AN$104)</f>
        <v>83.33</v>
      </c>
      <c r="U87" s="37">
        <f>SUMPRODUCT(LTA!J87:AN87,LTA!J$102:AN$102,LTA!J$104:AN$104)</f>
        <v>75.650000000000006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-225</v>
      </c>
      <c r="AC87">
        <f t="shared" si="3"/>
        <v>10.040730771244412</v>
      </c>
      <c r="AD87">
        <f t="shared" si="4"/>
        <v>556.63288867567644</v>
      </c>
      <c r="AE87">
        <f>'IDT-1'!C87</f>
        <v>-2</v>
      </c>
      <c r="AF87" s="24"/>
      <c r="AG87">
        <f t="shared" si="5"/>
        <v>554.63288867567644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5.8324999999999996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617.18619055451461</v>
      </c>
      <c r="P88" s="36">
        <v>31.419999999999998</v>
      </c>
      <c r="Q88" s="36">
        <v>8.879999999999999</v>
      </c>
      <c r="R88" s="38">
        <v>0</v>
      </c>
      <c r="S88" s="38">
        <v>0</v>
      </c>
      <c r="T88" s="37">
        <f>SUMPRODUCT(LTA!J88:AN88,LTA!J$101:AN$101,LTA!J$104:AN$104)</f>
        <v>83.33</v>
      </c>
      <c r="U88" s="37">
        <f>SUMPRODUCT(LTA!J88:AN88,LTA!J$102:AN$102,LTA!J$104:AN$104)</f>
        <v>76.490000000000009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</v>
      </c>
      <c r="AA88" s="75">
        <f>STOA!I88</f>
        <v>0</v>
      </c>
      <c r="AB88" s="75">
        <f>-STOA!O88</f>
        <v>-225</v>
      </c>
      <c r="AC88">
        <f t="shared" si="3"/>
        <v>10.046218690643045</v>
      </c>
      <c r="AD88">
        <f t="shared" si="4"/>
        <v>557.28072449421018</v>
      </c>
      <c r="AE88">
        <f>'IDT-1'!C88</f>
        <v>-12</v>
      </c>
      <c r="AF88" s="24"/>
      <c r="AG88">
        <f t="shared" si="5"/>
        <v>545.28072449421018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-86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5.8324999999999996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618.02695857883452</v>
      </c>
      <c r="P89" s="36">
        <v>31.419999999999998</v>
      </c>
      <c r="Q89" s="36">
        <v>8.879999999999999</v>
      </c>
      <c r="R89" s="38">
        <v>0</v>
      </c>
      <c r="S89" s="38">
        <v>0</v>
      </c>
      <c r="T89" s="37">
        <f>SUMPRODUCT(LTA!J89:AN89,LTA!J$101:AN$101,LTA!J$104:AN$104)</f>
        <v>83.33</v>
      </c>
      <c r="U89" s="37">
        <f>SUMPRODUCT(LTA!J89:AN89,LTA!J$102:AN$102,LTA!J$104:AN$104)</f>
        <v>77.150000000000006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</v>
      </c>
      <c r="AA89" s="75">
        <f>STOA!I89</f>
        <v>0</v>
      </c>
      <c r="AB89" s="75">
        <f>-STOA!O89</f>
        <v>-225</v>
      </c>
      <c r="AC89">
        <f t="shared" si="3"/>
        <v>9.8555173566499938</v>
      </c>
      <c r="AD89">
        <f t="shared" si="4"/>
        <v>582.97219385252311</v>
      </c>
      <c r="AE89">
        <f>'IDT-1'!C89</f>
        <v>-22</v>
      </c>
      <c r="AF89" s="24"/>
      <c r="AG89">
        <f t="shared" si="5"/>
        <v>560.97219385252311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5.8324999999999996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618.02695857883452</v>
      </c>
      <c r="P90" s="36">
        <v>31.419999999999998</v>
      </c>
      <c r="Q90" s="36">
        <v>8.879999999999999</v>
      </c>
      <c r="R90" s="38">
        <v>0</v>
      </c>
      <c r="S90" s="38">
        <v>0</v>
      </c>
      <c r="T90" s="37">
        <f>SUMPRODUCT(LTA!J90:AN90,LTA!J$101:AN$101,LTA!J$104:AN$104)</f>
        <v>83.33</v>
      </c>
      <c r="U90" s="37">
        <f>SUMPRODUCT(LTA!J90:AN90,LTA!J$102:AN$102,LTA!J$104:AN$104)</f>
        <v>77.81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</v>
      </c>
      <c r="AA90" s="75">
        <f>STOA!I90</f>
        <v>0</v>
      </c>
      <c r="AB90" s="75">
        <f>-STOA!O90</f>
        <v>-225</v>
      </c>
      <c r="AC90">
        <f t="shared" si="3"/>
        <v>9.8610613566499925</v>
      </c>
      <c r="AD90">
        <f t="shared" si="4"/>
        <v>583.62664985252309</v>
      </c>
      <c r="AE90">
        <f>'IDT-1'!C90</f>
        <v>-32</v>
      </c>
      <c r="AF90" s="24"/>
      <c r="AG90">
        <f t="shared" si="5"/>
        <v>551.62664985252309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-62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5.8324999999999996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617.25186544436383</v>
      </c>
      <c r="P91" s="36">
        <v>31.419999999999998</v>
      </c>
      <c r="Q91" s="36">
        <v>8.879999999999999</v>
      </c>
      <c r="R91" s="38">
        <v>0</v>
      </c>
      <c r="S91" s="38">
        <v>0</v>
      </c>
      <c r="T91" s="37">
        <f>SUMPRODUCT(LTA!J91:AN91,LTA!J$101:AN$101,LTA!J$104:AN$104)</f>
        <v>83.33</v>
      </c>
      <c r="U91" s="37">
        <f>SUMPRODUCT(LTA!J91:AN91,LTA!J$102:AN$102,LTA!J$104:AN$104)</f>
        <v>78.81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</v>
      </c>
      <c r="AA91" s="75">
        <f>STOA!I91</f>
        <v>0</v>
      </c>
      <c r="AB91" s="75">
        <f>-STOA!O91</f>
        <v>-250.49</v>
      </c>
      <c r="AC91">
        <f t="shared" si="3"/>
        <v>10.358428589649202</v>
      </c>
      <c r="AD91">
        <f t="shared" si="4"/>
        <v>524.86418948505332</v>
      </c>
      <c r="AE91">
        <f>'IDT-1'!C91</f>
        <v>-2</v>
      </c>
      <c r="AF91" s="24"/>
      <c r="AG91">
        <f t="shared" si="5"/>
        <v>522.86418948505332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5.8324999999999996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616.62430030474945</v>
      </c>
      <c r="P92" s="36">
        <v>31.41</v>
      </c>
      <c r="Q92" s="36">
        <v>8.879999999999999</v>
      </c>
      <c r="R92" s="38">
        <v>0</v>
      </c>
      <c r="S92" s="38">
        <v>0</v>
      </c>
      <c r="T92" s="37">
        <f>SUMPRODUCT(LTA!J92:AN92,LTA!J$101:AN$101,LTA!J$104:AN$104)</f>
        <v>83.33</v>
      </c>
      <c r="U92" s="37">
        <f>SUMPRODUCT(LTA!J92:AN92,LTA!J$102:AN$102,LTA!J$104:AN$104)</f>
        <v>80.02000000000001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</v>
      </c>
      <c r="AA92" s="75">
        <f>STOA!I92</f>
        <v>0</v>
      </c>
      <c r="AB92" s="75">
        <f>-STOA!O92</f>
        <v>-250.49</v>
      </c>
      <c r="AC92">
        <f t="shared" si="3"/>
        <v>10.354765884751551</v>
      </c>
      <c r="AD92">
        <f t="shared" si="4"/>
        <v>526.44028705033645</v>
      </c>
      <c r="AE92">
        <f>'IDT-1'!C92</f>
        <v>-21</v>
      </c>
      <c r="AF92" s="24"/>
      <c r="AG92">
        <f t="shared" si="5"/>
        <v>505.44028705033645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5.8324999999999996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618.02630030474938</v>
      </c>
      <c r="P93" s="36">
        <v>31.41</v>
      </c>
      <c r="Q93" s="36">
        <v>8.879999999999999</v>
      </c>
      <c r="R93" s="38">
        <v>0</v>
      </c>
      <c r="S93" s="38">
        <v>0</v>
      </c>
      <c r="T93" s="37">
        <f>SUMPRODUCT(LTA!J93:AN93,LTA!J$101:AN$101,LTA!J$104:AN$104)</f>
        <v>83.33</v>
      </c>
      <c r="U93" s="37">
        <f>SUMPRODUCT(LTA!J93:AN93,LTA!J$102:AN$102,LTA!J$104:AN$104)</f>
        <v>80.12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-36</v>
      </c>
      <c r="AA93" s="75">
        <f>STOA!I93</f>
        <v>0</v>
      </c>
      <c r="AB93" s="75">
        <f>-STOA!O93</f>
        <v>-250.49</v>
      </c>
      <c r="AC93">
        <f t="shared" si="3"/>
        <v>10.485978892899999</v>
      </c>
      <c r="AD93">
        <f t="shared" si="4"/>
        <v>513.81107404218801</v>
      </c>
      <c r="AE93">
        <f>'IDT-1'!C93</f>
        <v>0</v>
      </c>
      <c r="AF93" s="24"/>
      <c r="AG93">
        <f t="shared" si="5"/>
        <v>513.81107404218801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5.8324999999999996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618.02730494330274</v>
      </c>
      <c r="P94" s="36">
        <v>31.41</v>
      </c>
      <c r="Q94" s="36">
        <v>8.879999999999999</v>
      </c>
      <c r="R94" s="38">
        <v>0</v>
      </c>
      <c r="S94" s="38">
        <v>0</v>
      </c>
      <c r="T94" s="37">
        <f>SUMPRODUCT(LTA!J94:AN94,LTA!J$101:AN$101,LTA!J$104:AN$104)</f>
        <v>83.33</v>
      </c>
      <c r="U94" s="37">
        <f>SUMPRODUCT(LTA!J94:AN94,LTA!J$102:AN$102,LTA!J$104:AN$104)</f>
        <v>80.03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-67</v>
      </c>
      <c r="AA94" s="75">
        <f>STOA!I94</f>
        <v>0</v>
      </c>
      <c r="AB94" s="75">
        <f>-STOA!O94</f>
        <v>-250.49</v>
      </c>
      <c r="AC94">
        <f t="shared" si="3"/>
        <v>10.705481432710963</v>
      </c>
      <c r="AD94">
        <f t="shared" si="4"/>
        <v>487.50257614093039</v>
      </c>
      <c r="AE94">
        <f>'IDT-1'!C94</f>
        <v>0</v>
      </c>
      <c r="AF94" s="24"/>
      <c r="AG94">
        <f t="shared" si="5"/>
        <v>487.50257614093039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5.8324999999999996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619.6740784931352</v>
      </c>
      <c r="P95" s="36">
        <v>33.200000000000003</v>
      </c>
      <c r="Q95" s="36">
        <v>8.879999999999999</v>
      </c>
      <c r="R95" s="38">
        <v>0</v>
      </c>
      <c r="S95" s="38">
        <v>0</v>
      </c>
      <c r="T95" s="37">
        <f>SUMPRODUCT(LTA!J95:AN95,LTA!J$101:AN$101,LTA!J$104:AN$104)</f>
        <v>83.33</v>
      </c>
      <c r="U95" s="37">
        <f>SUMPRODUCT(LTA!J95:AN95,LTA!J$102:AN$102,LTA!J$104:AN$104)</f>
        <v>80.510000000000005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-61</v>
      </c>
      <c r="AA95" s="75">
        <f>STOA!I95</f>
        <v>0</v>
      </c>
      <c r="AB95" s="75">
        <f>-STOA!O95</f>
        <v>-250.49</v>
      </c>
      <c r="AC95">
        <f t="shared" si="3"/>
        <v>10.865449696402891</v>
      </c>
      <c r="AD95">
        <f>SUM(B95:AB95,AI95:AT95)-AC95</f>
        <v>476.25938142707099</v>
      </c>
      <c r="AE95">
        <f>'IDT-1'!C95</f>
        <v>0</v>
      </c>
      <c r="AF95" s="24"/>
      <c r="AG95">
        <f t="shared" si="5"/>
        <v>476.25938142707099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5.8324999999999996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619.43424001210087</v>
      </c>
      <c r="P96" s="36">
        <v>31.41</v>
      </c>
      <c r="Q96" s="36">
        <v>8.879999999999999</v>
      </c>
      <c r="R96" s="38">
        <v>0</v>
      </c>
      <c r="S96" s="38">
        <v>0</v>
      </c>
      <c r="T96" s="37">
        <f>SUMPRODUCT(LTA!J96:AN96,LTA!J$101:AN$101,LTA!J$104:AN$104)</f>
        <v>83.33</v>
      </c>
      <c r="U96" s="37">
        <f>SUMPRODUCT(LTA!J96:AN96,LTA!J$102:AN$102,LTA!J$104:AN$104)</f>
        <v>80.41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-71</v>
      </c>
      <c r="AA96" s="75">
        <f>STOA!I96</f>
        <v>0</v>
      </c>
      <c r="AB96" s="75">
        <f>-STOA!O96</f>
        <v>-250.49</v>
      </c>
      <c r="AC96">
        <f t="shared" si="3"/>
        <v>10.957684103585761</v>
      </c>
      <c r="AD96">
        <f t="shared" si="4"/>
        <v>461.03730853885372</v>
      </c>
      <c r="AE96">
        <f>'IDT-1'!C96</f>
        <v>0</v>
      </c>
      <c r="AF96" s="24"/>
      <c r="AG96">
        <f t="shared" si="5"/>
        <v>461.03730853885372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5.8324999999999996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619.43457628649651</v>
      </c>
      <c r="P97" s="36">
        <v>31.41</v>
      </c>
      <c r="Q97" s="36">
        <v>8.879999999999999</v>
      </c>
      <c r="R97" s="38">
        <v>0</v>
      </c>
      <c r="S97" s="38">
        <v>0</v>
      </c>
      <c r="T97" s="37">
        <f>SUMPRODUCT(LTA!J97:AN97,LTA!J$101:AN$101,LTA!J$104:AN$104)</f>
        <v>83.33</v>
      </c>
      <c r="U97" s="37">
        <f>SUMPRODUCT(LTA!J97:AN97,LTA!J$102:AN$102,LTA!J$104:AN$104)</f>
        <v>79.84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-86</v>
      </c>
      <c r="AA97" s="75">
        <f>STOA!I97</f>
        <v>0</v>
      </c>
      <c r="AB97" s="75">
        <f>-STOA!O97</f>
        <v>-250.49</v>
      </c>
      <c r="AC97">
        <f t="shared" si="3"/>
        <v>11.079966294164022</v>
      </c>
      <c r="AD97">
        <f t="shared" si="4"/>
        <v>445.34536262267113</v>
      </c>
      <c r="AE97">
        <f>'IDT-1'!C97</f>
        <v>0</v>
      </c>
      <c r="AF97" s="24"/>
      <c r="AG97">
        <f t="shared" si="5"/>
        <v>445.34536262267113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-93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5.8324999999999996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619.77627628649657</v>
      </c>
      <c r="P98" s="36">
        <v>31.41</v>
      </c>
      <c r="Q98" s="36">
        <v>8.879999999999999</v>
      </c>
      <c r="R98" s="38">
        <v>0</v>
      </c>
      <c r="S98" s="38">
        <v>0</v>
      </c>
      <c r="T98" s="37">
        <f>SUMPRODUCT(LTA!J98:AN98,LTA!J$101:AN$101,LTA!J$104:AN$104)</f>
        <v>83.33</v>
      </c>
      <c r="U98" s="37">
        <f>SUMPRODUCT(LTA!J98:AN98,LTA!J$102:AN$102,LTA!J$104:AN$104)</f>
        <v>79.45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-106</v>
      </c>
      <c r="AA98" s="75">
        <f>STOA!I98</f>
        <v>0</v>
      </c>
      <c r="AB98" s="75">
        <f>-STOA!O98</f>
        <v>-250.49</v>
      </c>
      <c r="AC98">
        <f t="shared" si="3"/>
        <v>11.232041413212025</v>
      </c>
      <c r="AD98">
        <f t="shared" si="4"/>
        <v>427.14498750362321</v>
      </c>
      <c r="AE98">
        <f>'IDT-1'!C98</f>
        <v>0</v>
      </c>
      <c r="AF98" s="24"/>
      <c r="AG98">
        <f t="shared" si="5"/>
        <v>427.14498750362321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0.11047921499999987</v>
      </c>
      <c r="E99">
        <f t="shared" si="6"/>
        <v>0.20231702446201605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1.1661959909263471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15.750896430870442</v>
      </c>
      <c r="P99" s="36">
        <f t="shared" si="6"/>
        <v>1.0870172869350145</v>
      </c>
      <c r="Q99" s="36">
        <f t="shared" si="6"/>
        <v>0.29375306533949186</v>
      </c>
      <c r="R99" s="38">
        <f t="shared" si="6"/>
        <v>0.2456806548070575</v>
      </c>
      <c r="S99" s="38">
        <f t="shared" si="6"/>
        <v>0</v>
      </c>
      <c r="T99" s="37">
        <f t="shared" si="6"/>
        <v>2.8395374999999996</v>
      </c>
      <c r="U99" s="37">
        <f t="shared" si="6"/>
        <v>1.9387474999999994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-1.1358824999999999</v>
      </c>
      <c r="AA99" s="75">
        <f t="shared" si="6"/>
        <v>0</v>
      </c>
      <c r="AB99" s="75">
        <f t="shared" si="6"/>
        <v>-6.9789200000000022</v>
      </c>
      <c r="AC99">
        <f t="shared" si="6"/>
        <v>0.27692973890425671</v>
      </c>
      <c r="AD99">
        <f t="shared" si="6"/>
        <v>14.102892429436103</v>
      </c>
      <c r="AE99">
        <f t="shared" si="6"/>
        <v>-2.775E-2</v>
      </c>
      <c r="AG99">
        <f t="shared" si="6"/>
        <v>14.075142429436104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45265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7.8234000000000004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318.4688354869686</v>
      </c>
      <c r="P3" s="36">
        <v>28.84</v>
      </c>
      <c r="Q3" s="36">
        <v>7.6899999999999995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268.61999999999995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2.38</v>
      </c>
      <c r="AB3" s="75">
        <f>-STOA!P3</f>
        <v>0</v>
      </c>
      <c r="AC3">
        <f>SUMIF(B3:AB3,"&gt;0")*$AC$2-SUMIF(B3:AB3,"&lt;0")*($AC$2/(1-$AC$2))+SUMIF(AI3:AR3,"&gt;0")*$AC$2-SUMIF(AI3:AR3,"&lt;0")*($AC$2/(1-$AC$2))</f>
        <v>5.9115490843197342</v>
      </c>
      <c r="AD3">
        <f>SUM(B3:AB3,AI3:AT3)-AC3</f>
        <v>697.84429428707722</v>
      </c>
      <c r="AE3">
        <f>'IDT-1'!F3</f>
        <v>0</v>
      </c>
      <c r="AF3" s="24"/>
      <c r="AG3">
        <f>SUM(AD3:AF3)</f>
        <v>697.84429428707722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304.05404450517489</v>
      </c>
      <c r="P4" s="36">
        <v>28.84</v>
      </c>
      <c r="Q4" s="36">
        <v>7.6899999999999995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268.61999999999995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2.38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5.8751764173215566</v>
      </c>
      <c r="AD4">
        <f t="shared" ref="AD4:AD67" si="1">SUM(B4:AB4,AI4:AT4)-AC4</f>
        <v>673.46587597228154</v>
      </c>
      <c r="AE4">
        <f>'IDT-1'!F4</f>
        <v>0</v>
      </c>
      <c r="AF4" s="24"/>
      <c r="AG4">
        <f t="shared" ref="AG4:AG67" si="2">SUM(AD4:AF4)</f>
        <v>673.46587597228154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289.16536370214277</v>
      </c>
      <c r="P5" s="36">
        <v>28.84</v>
      </c>
      <c r="Q5" s="36">
        <v>7.6899999999999995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268.61999999999995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2.38</v>
      </c>
      <c r="AB5" s="75">
        <f>-STOA!P5</f>
        <v>0</v>
      </c>
      <c r="AC5">
        <f t="shared" si="0"/>
        <v>5.7924672872005329</v>
      </c>
      <c r="AD5">
        <f t="shared" si="1"/>
        <v>653.65990429937051</v>
      </c>
      <c r="AE5">
        <f>'IDT-1'!F5</f>
        <v>0</v>
      </c>
      <c r="AF5" s="24"/>
      <c r="AG5">
        <f t="shared" si="2"/>
        <v>653.65990429937051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289.64169100260415</v>
      </c>
      <c r="P6" s="36">
        <v>28.84</v>
      </c>
      <c r="Q6" s="36">
        <v>7.6899999999999995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253.89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2.38</v>
      </c>
      <c r="AB6" s="75">
        <f>-STOA!P6</f>
        <v>0</v>
      </c>
      <c r="AC6">
        <f t="shared" si="0"/>
        <v>5.6303806478999636</v>
      </c>
      <c r="AD6">
        <f t="shared" si="1"/>
        <v>644.56831823913251</v>
      </c>
      <c r="AE6">
        <f>'IDT-1'!F6</f>
        <v>0</v>
      </c>
      <c r="AF6" s="24"/>
      <c r="AG6">
        <f t="shared" si="2"/>
        <v>644.56831823913251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290.08775912263923</v>
      </c>
      <c r="P7" s="36">
        <v>28.84</v>
      </c>
      <c r="Q7" s="36">
        <v>7.6899999999999995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253.89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</v>
      </c>
      <c r="AA7" s="75">
        <f>STOA!J7</f>
        <v>2.38</v>
      </c>
      <c r="AB7" s="75">
        <f>-STOA!P7</f>
        <v>0</v>
      </c>
      <c r="AC7">
        <f t="shared" si="0"/>
        <v>5.7781373014313724</v>
      </c>
      <c r="AD7">
        <f t="shared" si="1"/>
        <v>627.86662970563623</v>
      </c>
      <c r="AE7">
        <f>'IDT-1'!F7</f>
        <v>0</v>
      </c>
      <c r="AF7" s="24"/>
      <c r="AG7">
        <f t="shared" si="2"/>
        <v>627.86662970563623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290.50314593338766</v>
      </c>
      <c r="P8" s="36">
        <v>28.84</v>
      </c>
      <c r="Q8" s="36">
        <v>7.6899999999999995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253.89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</v>
      </c>
      <c r="AA8" s="75">
        <f>STOA!J8</f>
        <v>2.38</v>
      </c>
      <c r="AB8" s="75">
        <f>-STOA!P8</f>
        <v>0</v>
      </c>
      <c r="AC8">
        <f t="shared" si="0"/>
        <v>5.8409246547158817</v>
      </c>
      <c r="AD8">
        <f t="shared" si="1"/>
        <v>621.21922916310007</v>
      </c>
      <c r="AE8">
        <f>'IDT-1'!F8</f>
        <v>0</v>
      </c>
      <c r="AF8" s="24"/>
      <c r="AG8">
        <f t="shared" si="2"/>
        <v>621.21922916310007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286.34981116848962</v>
      </c>
      <c r="P9" s="36">
        <v>28.84</v>
      </c>
      <c r="Q9" s="36">
        <v>7.6899999999999995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253.81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</v>
      </c>
      <c r="AA9" s="75">
        <f>STOA!J9</f>
        <v>2.38</v>
      </c>
      <c r="AB9" s="75">
        <f>-STOA!P9</f>
        <v>0</v>
      </c>
      <c r="AC9">
        <f t="shared" si="0"/>
        <v>5.9409031662889644</v>
      </c>
      <c r="AD9">
        <f t="shared" si="1"/>
        <v>600.88591588662905</v>
      </c>
      <c r="AE9">
        <f>'IDT-1'!F9</f>
        <v>0</v>
      </c>
      <c r="AF9" s="24"/>
      <c r="AG9">
        <f t="shared" si="2"/>
        <v>600.88591588662905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286.63105420630592</v>
      </c>
      <c r="P10" s="36">
        <v>28.84</v>
      </c>
      <c r="Q10" s="36">
        <v>7.6899999999999995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253.37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</v>
      </c>
      <c r="AA10" s="75">
        <f>STOA!J10</f>
        <v>2.38</v>
      </c>
      <c r="AB10" s="75">
        <f>-STOA!P10</f>
        <v>0</v>
      </c>
      <c r="AC10">
        <f t="shared" si="0"/>
        <v>5.9903965541559545</v>
      </c>
      <c r="AD10">
        <f t="shared" si="1"/>
        <v>594.67766553657827</v>
      </c>
      <c r="AE10">
        <f>'IDT-1'!F10</f>
        <v>0</v>
      </c>
      <c r="AF10" s="24"/>
      <c r="AG10">
        <f t="shared" si="2"/>
        <v>594.67766553657827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286.63101487784013</v>
      </c>
      <c r="P11" s="36">
        <v>28.84</v>
      </c>
      <c r="Q11" s="36">
        <v>7.78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252.8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-22</v>
      </c>
      <c r="AA11" s="75">
        <f>STOA!J11</f>
        <v>2.38</v>
      </c>
      <c r="AB11" s="75">
        <f>-STOA!P11</f>
        <v>0</v>
      </c>
      <c r="AC11">
        <f t="shared" si="0"/>
        <v>6.0371911701461771</v>
      </c>
      <c r="AD11">
        <f t="shared" si="1"/>
        <v>588.15083159212224</v>
      </c>
      <c r="AE11">
        <f>'IDT-1'!F11</f>
        <v>0</v>
      </c>
      <c r="AF11" s="24"/>
      <c r="AG11">
        <f t="shared" si="2"/>
        <v>588.15083159212224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286.63101487784013</v>
      </c>
      <c r="P12" s="36">
        <v>28.84</v>
      </c>
      <c r="Q12" s="36">
        <v>7.78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256.82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-23</v>
      </c>
      <c r="AA12" s="75">
        <f>STOA!J12</f>
        <v>2.38</v>
      </c>
      <c r="AB12" s="75">
        <f>-STOA!P12</f>
        <v>0</v>
      </c>
      <c r="AC12">
        <f t="shared" si="0"/>
        <v>6.1217861164955112</v>
      </c>
      <c r="AD12">
        <f t="shared" si="1"/>
        <v>586.08623664577294</v>
      </c>
      <c r="AE12">
        <f>'IDT-1'!F12</f>
        <v>0</v>
      </c>
      <c r="AF12" s="24"/>
      <c r="AG12">
        <f t="shared" si="2"/>
        <v>586.08623664577294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288.42345292363456</v>
      </c>
      <c r="P13" s="36">
        <v>29.39</v>
      </c>
      <c r="Q13" s="36">
        <v>7.92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257.72999999999996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-31</v>
      </c>
      <c r="AA13" s="75">
        <f>STOA!J13</f>
        <v>2.38</v>
      </c>
      <c r="AB13" s="75">
        <f>-STOA!P13</f>
        <v>0</v>
      </c>
      <c r="AC13">
        <f t="shared" si="0"/>
        <v>6.2180518578792965</v>
      </c>
      <c r="AD13">
        <f t="shared" si="1"/>
        <v>581.3824089501835</v>
      </c>
      <c r="AE13">
        <f>'IDT-1'!F13</f>
        <v>0</v>
      </c>
      <c r="AF13" s="24"/>
      <c r="AG13">
        <f t="shared" si="2"/>
        <v>581.3824089501835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288.20986210625972</v>
      </c>
      <c r="P14" s="36">
        <v>29.39</v>
      </c>
      <c r="Q14" s="36">
        <v>7.92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257.72999999999996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-37</v>
      </c>
      <c r="AA14" s="75">
        <f>STOA!J14</f>
        <v>2.38</v>
      </c>
      <c r="AB14" s="75">
        <f>-STOA!P14</f>
        <v>0</v>
      </c>
      <c r="AC14">
        <f t="shared" si="0"/>
        <v>6.2670846413626835</v>
      </c>
      <c r="AD14">
        <f t="shared" si="1"/>
        <v>575.11978534932541</v>
      </c>
      <c r="AE14">
        <f>'IDT-1'!F14</f>
        <v>0</v>
      </c>
      <c r="AF14" s="24"/>
      <c r="AG14">
        <f t="shared" si="2"/>
        <v>575.11978534932541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297.88416210625974</v>
      </c>
      <c r="P15" s="36">
        <v>29.39</v>
      </c>
      <c r="Q15" s="36">
        <v>7.92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256.34999999999997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-42</v>
      </c>
      <c r="AA15" s="75">
        <f>STOA!J15</f>
        <v>2.48</v>
      </c>
      <c r="AB15" s="75">
        <f>-STOA!P15</f>
        <v>0</v>
      </c>
      <c r="AC15">
        <f t="shared" si="0"/>
        <v>6.4646641272360199</v>
      </c>
      <c r="AD15">
        <f t="shared" si="1"/>
        <v>568.31650586345211</v>
      </c>
      <c r="AE15">
        <f>'IDT-1'!F15</f>
        <v>0</v>
      </c>
      <c r="AF15" s="24"/>
      <c r="AG15">
        <f t="shared" si="2"/>
        <v>568.31650586345211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297.88416210625974</v>
      </c>
      <c r="P16" s="36">
        <v>29.39</v>
      </c>
      <c r="Q16" s="36">
        <v>7.92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255.89999999999998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-45</v>
      </c>
      <c r="AA16" s="75">
        <f>STOA!J16</f>
        <v>2.48</v>
      </c>
      <c r="AB16" s="75">
        <f>-STOA!P16</f>
        <v>0</v>
      </c>
      <c r="AC16">
        <f t="shared" si="0"/>
        <v>6.4862976004106869</v>
      </c>
      <c r="AD16">
        <f t="shared" si="1"/>
        <v>564.84487239027737</v>
      </c>
      <c r="AE16">
        <f>'IDT-1'!F16</f>
        <v>0</v>
      </c>
      <c r="AF16" s="24"/>
      <c r="AG16">
        <f t="shared" si="2"/>
        <v>564.84487239027737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288.5365512742386</v>
      </c>
      <c r="P17" s="36">
        <v>29.39</v>
      </c>
      <c r="Q17" s="36">
        <v>7.92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252.06999999999996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-45</v>
      </c>
      <c r="AA17" s="75">
        <f>STOA!J17</f>
        <v>2.48</v>
      </c>
      <c r="AB17" s="75">
        <f>-STOA!P17</f>
        <v>0</v>
      </c>
      <c r="AC17">
        <f t="shared" si="0"/>
        <v>5.9096919945528104</v>
      </c>
      <c r="AD17">
        <f t="shared" si="1"/>
        <v>607.24386716411425</v>
      </c>
      <c r="AE17">
        <f>'IDT-1'!F17</f>
        <v>0</v>
      </c>
      <c r="AF17" s="24"/>
      <c r="AG17">
        <f t="shared" si="2"/>
        <v>607.24386716411425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288.54212874933853</v>
      </c>
      <c r="P18" s="36">
        <v>29.39</v>
      </c>
      <c r="Q18" s="36">
        <v>7.92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251.64999999999998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-43</v>
      </c>
      <c r="AA18" s="75">
        <f>STOA!J18</f>
        <v>2.48</v>
      </c>
      <c r="AB18" s="75">
        <f>-STOA!P18</f>
        <v>0</v>
      </c>
      <c r="AC18">
        <f t="shared" si="0"/>
        <v>5.8892685298938714</v>
      </c>
      <c r="AD18">
        <f t="shared" si="1"/>
        <v>608.84986810387306</v>
      </c>
      <c r="AE18">
        <f>'IDT-1'!F18</f>
        <v>0</v>
      </c>
      <c r="AF18" s="24"/>
      <c r="AG18">
        <f t="shared" si="2"/>
        <v>608.84986810387306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287.85491866900702</v>
      </c>
      <c r="P19" s="36">
        <v>29.39</v>
      </c>
      <c r="Q19" s="36">
        <v>7.92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251.16999999999996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-38</v>
      </c>
      <c r="AA19" s="75">
        <f>STOA!J19</f>
        <v>2.48</v>
      </c>
      <c r="AB19" s="75">
        <f>-STOA!P19</f>
        <v>0</v>
      </c>
      <c r="AC19">
        <f t="shared" si="0"/>
        <v>6.1759544855902035</v>
      </c>
      <c r="AD19">
        <f t="shared" si="1"/>
        <v>572.39597206784515</v>
      </c>
      <c r="AE19">
        <f>'IDT-1'!F19</f>
        <v>0</v>
      </c>
      <c r="AF19" s="24"/>
      <c r="AG19">
        <f t="shared" si="2"/>
        <v>572.39597206784515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289.87271272782823</v>
      </c>
      <c r="P20" s="36">
        <v>29.39</v>
      </c>
      <c r="Q20" s="36">
        <v>7.92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250.06999999999996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</v>
      </c>
      <c r="AA20" s="75">
        <f>STOA!J20</f>
        <v>2.48</v>
      </c>
      <c r="AB20" s="75">
        <f>-STOA!P20</f>
        <v>0</v>
      </c>
      <c r="AC20">
        <f t="shared" si="0"/>
        <v>6.1158946938851901</v>
      </c>
      <c r="AD20">
        <f t="shared" si="1"/>
        <v>581.37382591837149</v>
      </c>
      <c r="AE20">
        <f>'IDT-1'!F20</f>
        <v>0</v>
      </c>
      <c r="AF20" s="24"/>
      <c r="AG20">
        <f t="shared" si="2"/>
        <v>581.37382591837149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302.37128768095272</v>
      </c>
      <c r="P21" s="36">
        <v>29.39</v>
      </c>
      <c r="Q21" s="36">
        <v>7.92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245.15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-32</v>
      </c>
      <c r="AA21" s="75">
        <f>STOA!J21</f>
        <v>2.48</v>
      </c>
      <c r="AB21" s="75">
        <f>-STOA!P21</f>
        <v>0</v>
      </c>
      <c r="AC21">
        <f t="shared" si="0"/>
        <v>6.1964970389412146</v>
      </c>
      <c r="AD21">
        <f t="shared" si="1"/>
        <v>586.87179852643999</v>
      </c>
      <c r="AE21">
        <f>'IDT-1'!F21</f>
        <v>0</v>
      </c>
      <c r="AF21" s="24"/>
      <c r="AG21">
        <f t="shared" si="2"/>
        <v>586.87179852643999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302.36781921729994</v>
      </c>
      <c r="P22" s="36">
        <v>29.39</v>
      </c>
      <c r="Q22" s="36">
        <v>7.92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244.26000000000002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</v>
      </c>
      <c r="AA22" s="75">
        <f>STOA!J22</f>
        <v>2.48</v>
      </c>
      <c r="AB22" s="75">
        <f>-STOA!P22</f>
        <v>0</v>
      </c>
      <c r="AC22">
        <f t="shared" si="0"/>
        <v>6.0449822225234175</v>
      </c>
      <c r="AD22">
        <f t="shared" si="1"/>
        <v>603.12984487920494</v>
      </c>
      <c r="AE22">
        <f>'IDT-1'!F22</f>
        <v>0</v>
      </c>
      <c r="AF22" s="24"/>
      <c r="AG22">
        <f t="shared" si="2"/>
        <v>603.12984487920494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6.6198000000000006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302.6985391998839</v>
      </c>
      <c r="P23" s="36">
        <v>28.84</v>
      </c>
      <c r="Q23" s="36">
        <v>7.6899999999999995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286.64000000000004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2.48</v>
      </c>
      <c r="AB23" s="75">
        <f>-STOA!P23</f>
        <v>0</v>
      </c>
      <c r="AC23">
        <f t="shared" si="0"/>
        <v>6.4294458190015664</v>
      </c>
      <c r="AD23">
        <f t="shared" si="1"/>
        <v>638.47250126531071</v>
      </c>
      <c r="AE23">
        <f>'IDT-1'!F23</f>
        <v>0</v>
      </c>
      <c r="AF23" s="24"/>
      <c r="AG23">
        <f t="shared" si="2"/>
        <v>638.47250126531071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6.6198000000000006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313.71344783765909</v>
      </c>
      <c r="P24" s="36">
        <v>28.84</v>
      </c>
      <c r="Q24" s="36">
        <v>7.6900000000000013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323.51000000000005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2.48</v>
      </c>
      <c r="AB24" s="75">
        <f>-STOA!P24</f>
        <v>0</v>
      </c>
      <c r="AC24">
        <f t="shared" si="0"/>
        <v>6.8740348401833238</v>
      </c>
      <c r="AD24">
        <f t="shared" si="1"/>
        <v>680.91282088190417</v>
      </c>
      <c r="AE24">
        <f>'IDT-1'!F24</f>
        <v>0</v>
      </c>
      <c r="AF24" s="24"/>
      <c r="AG24">
        <f t="shared" si="2"/>
        <v>680.91282088190417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-65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6.6198000000000006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323.52744656364945</v>
      </c>
      <c r="P25" s="36">
        <v>28.84</v>
      </c>
      <c r="Q25" s="36">
        <v>7.69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362.9500000000001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2.48</v>
      </c>
      <c r="AB25" s="75">
        <f>-STOA!P25</f>
        <v>0</v>
      </c>
      <c r="AC25">
        <f t="shared" si="0"/>
        <v>7.2454126408571984</v>
      </c>
      <c r="AD25">
        <f t="shared" si="1"/>
        <v>734.79544180722064</v>
      </c>
      <c r="AE25">
        <f>'IDT-1'!F25</f>
        <v>0</v>
      </c>
      <c r="AF25" s="24"/>
      <c r="AG25">
        <f t="shared" si="2"/>
        <v>734.79544180722064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6.6198000000000006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342.61075521331082</v>
      </c>
      <c r="P26" s="36">
        <v>28.84</v>
      </c>
      <c r="Q26" s="36">
        <v>7.69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363.5800000000001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2.48</v>
      </c>
      <c r="AB26" s="75">
        <f>-STOA!P26</f>
        <v>0</v>
      </c>
      <c r="AC26">
        <f t="shared" si="0"/>
        <v>7.1145139131432362</v>
      </c>
      <c r="AD26">
        <f t="shared" si="1"/>
        <v>789.63964918459612</v>
      </c>
      <c r="AE26">
        <f>'IDT-1'!F26</f>
        <v>0</v>
      </c>
      <c r="AF26" s="24"/>
      <c r="AG26">
        <f t="shared" si="2"/>
        <v>789.63964918459612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5.7171000000000003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417.13419277886749</v>
      </c>
      <c r="P27" s="36">
        <v>74.683321177621636</v>
      </c>
      <c r="Q27" s="36">
        <v>7.69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364.31000000000006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2.38</v>
      </c>
      <c r="AB27" s="75">
        <f>-STOA!P27</f>
        <v>0</v>
      </c>
      <c r="AC27">
        <f t="shared" si="0"/>
        <v>8.0809482179614882</v>
      </c>
      <c r="AD27">
        <f t="shared" si="1"/>
        <v>913.76727362295617</v>
      </c>
      <c r="AE27">
        <f>'IDT-1'!F27</f>
        <v>-40.393999999999998</v>
      </c>
      <c r="AF27" s="24"/>
      <c r="AG27">
        <f t="shared" si="2"/>
        <v>873.37327362295616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5.7171000000000003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461.25498856321832</v>
      </c>
      <c r="P28" s="36">
        <v>74.683238086979145</v>
      </c>
      <c r="Q28" s="36">
        <v>7.69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364.38000000000005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2.38</v>
      </c>
      <c r="AB28" s="75">
        <f>-STOA!P28</f>
        <v>0</v>
      </c>
      <c r="AC28">
        <f t="shared" si="0"/>
        <v>8.4988739932130848</v>
      </c>
      <c r="AD28">
        <f t="shared" si="1"/>
        <v>953.06006054141289</v>
      </c>
      <c r="AE28">
        <f>'IDT-1'!F28</f>
        <v>0</v>
      </c>
      <c r="AF28" s="24"/>
      <c r="AG28">
        <f t="shared" si="2"/>
        <v>953.06006054141289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3.6107999999999998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471.8330956496535</v>
      </c>
      <c r="P29" s="36">
        <v>74.680000000000007</v>
      </c>
      <c r="Q29" s="36">
        <v>26.6</v>
      </c>
      <c r="R29" s="38">
        <v>2.06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362.96000000000009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2.38</v>
      </c>
      <c r="AB29" s="75">
        <f>-STOA!P29</f>
        <v>0</v>
      </c>
      <c r="AC29">
        <f t="shared" si="0"/>
        <v>8.5180830296862879</v>
      </c>
      <c r="AD29">
        <f t="shared" si="1"/>
        <v>1005.5394205043957</v>
      </c>
      <c r="AE29">
        <f>'IDT-1'!F29</f>
        <v>0</v>
      </c>
      <c r="AF29" s="24"/>
      <c r="AG29">
        <f t="shared" si="2"/>
        <v>1005.5394205043957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3.6107999999999998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476.51533135689704</v>
      </c>
      <c r="P30" s="36">
        <v>74.680000000000007</v>
      </c>
      <c r="Q30" s="36">
        <v>26.599999999999998</v>
      </c>
      <c r="R30" s="38">
        <v>5.6725448833034102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381.96488900000003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2.38</v>
      </c>
      <c r="AB30" s="75">
        <f>-STOA!P30</f>
        <v>0</v>
      </c>
      <c r="AC30">
        <f t="shared" si="0"/>
        <v>8.7878042542468844</v>
      </c>
      <c r="AD30">
        <f t="shared" si="1"/>
        <v>1037.3793688703822</v>
      </c>
      <c r="AE30">
        <f>'IDT-1'!F30</f>
        <v>0</v>
      </c>
      <c r="AF30" s="24"/>
      <c r="AG30">
        <f t="shared" si="2"/>
        <v>1037.3793688703822</v>
      </c>
      <c r="AI30" s="34">
        <f>PXIL!J30</f>
        <v>0</v>
      </c>
      <c r="AJ30" s="34">
        <f>PXIL!P30</f>
        <v>0</v>
      </c>
      <c r="AK30" s="34">
        <f>RTM_IEX!J30</f>
        <v>4.8099999999999996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3.6107999999999998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476.51517322301197</v>
      </c>
      <c r="P31" s="36">
        <v>74.680000000000007</v>
      </c>
      <c r="Q31" s="36">
        <v>26.599999999999998</v>
      </c>
      <c r="R31" s="38">
        <v>10.679999999999998</v>
      </c>
      <c r="S31" s="38">
        <v>0</v>
      </c>
      <c r="T31" s="37">
        <f>SUMPRODUCT(LTA!J31:AN31,LTA!J$101:AN$101,LTA!J$105:AN$105)</f>
        <v>0.01</v>
      </c>
      <c r="U31" s="37">
        <f>SUMPRODUCT(LTA!J31:AN31,LTA!J$102:AN$102,LTA!J$105:AN$105)</f>
        <v>413.91884299999998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2.38</v>
      </c>
      <c r="AB31" s="75">
        <f>-STOA!P31</f>
        <v>0</v>
      </c>
      <c r="AC31">
        <f t="shared" si="0"/>
        <v>9.1386827625024978</v>
      </c>
      <c r="AD31">
        <f t="shared" si="1"/>
        <v>1078.7997413449377</v>
      </c>
      <c r="AE31">
        <f>'IDT-1'!F31</f>
        <v>0</v>
      </c>
      <c r="AF31" s="24"/>
      <c r="AG31">
        <f t="shared" si="2"/>
        <v>1078.7997413449377</v>
      </c>
      <c r="AI31" s="34">
        <f>PXIL!J31</f>
        <v>0</v>
      </c>
      <c r="AJ31" s="34">
        <f>PXIL!P31</f>
        <v>0</v>
      </c>
      <c r="AK31" s="34">
        <f>RTM_IEX!J31</f>
        <v>9.61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3.6107999999999998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472.51639240842974</v>
      </c>
      <c r="P32" s="36">
        <v>74.680000000000007</v>
      </c>
      <c r="Q32" s="36">
        <v>26.599999999999998</v>
      </c>
      <c r="R32" s="38">
        <v>15.58</v>
      </c>
      <c r="S32" s="38">
        <v>0</v>
      </c>
      <c r="T32" s="37">
        <f>SUMPRODUCT(LTA!J32:AN32,LTA!J$101:AN$101,LTA!J$105:AN$105)</f>
        <v>1.1200000000000001</v>
      </c>
      <c r="U32" s="37">
        <f>SUMPRODUCT(LTA!J32:AN32,LTA!J$102:AN$102,LTA!J$105:AN$105)</f>
        <v>415.99993200000006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2.38</v>
      </c>
      <c r="AB32" s="75">
        <f>-STOA!P32</f>
        <v>0</v>
      </c>
      <c r="AC32">
        <f t="shared" si="0"/>
        <v>9.2538661512600076</v>
      </c>
      <c r="AD32">
        <f t="shared" si="1"/>
        <v>1092.3968661415984</v>
      </c>
      <c r="AE32">
        <f>'IDT-1'!F32</f>
        <v>0</v>
      </c>
      <c r="AF32" s="24"/>
      <c r="AG32">
        <f t="shared" si="2"/>
        <v>1092.3968661415984</v>
      </c>
      <c r="AI32" s="34">
        <f>PXIL!J32</f>
        <v>0</v>
      </c>
      <c r="AJ32" s="34">
        <f>PXIL!P32</f>
        <v>0</v>
      </c>
      <c r="AK32" s="34">
        <f>RTM_IEX!J32</f>
        <v>19.23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3.6107999999999998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515.45398923068558</v>
      </c>
      <c r="P33" s="36">
        <v>74.680000000000007</v>
      </c>
      <c r="Q33" s="36">
        <v>26.599999999999998</v>
      </c>
      <c r="R33" s="38">
        <v>19.7</v>
      </c>
      <c r="S33" s="38">
        <v>0</v>
      </c>
      <c r="T33" s="37">
        <f>SUMPRODUCT(LTA!J33:AN33,LTA!J$101:AN$101,LTA!J$105:AN$105)</f>
        <v>3.44</v>
      </c>
      <c r="U33" s="37">
        <f>SUMPRODUCT(LTA!J33:AN33,LTA!J$102:AN$102,LTA!J$105:AN$105)</f>
        <v>418.27617900000001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2.38</v>
      </c>
      <c r="AB33" s="75">
        <f>-STOA!P33</f>
        <v>0</v>
      </c>
      <c r="AC33">
        <f t="shared" si="0"/>
        <v>9.5685822279914046</v>
      </c>
      <c r="AD33">
        <f t="shared" si="1"/>
        <v>1119.5059938871229</v>
      </c>
      <c r="AE33">
        <f>'IDT-1'!F33</f>
        <v>0</v>
      </c>
      <c r="AF33" s="24"/>
      <c r="AG33">
        <f t="shared" si="2"/>
        <v>1119.5059938871229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3.6107999999999998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57.16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487.29717091190878</v>
      </c>
      <c r="P34" s="36">
        <v>74.680000000000007</v>
      </c>
      <c r="Q34" s="36">
        <v>26.599999999999998</v>
      </c>
      <c r="R34" s="38">
        <v>19.7</v>
      </c>
      <c r="S34" s="38">
        <v>0</v>
      </c>
      <c r="T34" s="37">
        <f>SUMPRODUCT(LTA!J34:AN34,LTA!J$101:AN$101,LTA!J$105:AN$105)</f>
        <v>8.09</v>
      </c>
      <c r="U34" s="37">
        <f>SUMPRODUCT(LTA!J34:AN34,LTA!J$102:AN$102,LTA!J$105:AN$105)</f>
        <v>420.90305800000004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2.38</v>
      </c>
      <c r="AB34" s="75">
        <f>-STOA!P34</f>
        <v>0</v>
      </c>
      <c r="AC34">
        <f t="shared" si="0"/>
        <v>9.4648594843528766</v>
      </c>
      <c r="AD34">
        <f t="shared" si="1"/>
        <v>1087.1770593822591</v>
      </c>
      <c r="AE34">
        <f>'IDT-1'!F34</f>
        <v>0</v>
      </c>
      <c r="AF34" s="24"/>
      <c r="AG34">
        <f t="shared" si="2"/>
        <v>1087.1770593822591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3.6107999999999998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53.41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496.6625597053486</v>
      </c>
      <c r="P35" s="36">
        <v>74.680000000000007</v>
      </c>
      <c r="Q35" s="36">
        <v>26.599999999999998</v>
      </c>
      <c r="R35" s="38">
        <v>20.2</v>
      </c>
      <c r="S35" s="38">
        <v>0</v>
      </c>
      <c r="T35" s="37">
        <f>SUMPRODUCT(LTA!J35:AN35,LTA!J$101:AN$101,LTA!J$105:AN$105)</f>
        <v>17.05</v>
      </c>
      <c r="U35" s="37">
        <f>SUMPRODUCT(LTA!J35:AN35,LTA!J$102:AN$102,LTA!J$105:AN$105)</f>
        <v>423.96863900000005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2.38</v>
      </c>
      <c r="AB35" s="75">
        <f>-STOA!P35</f>
        <v>0</v>
      </c>
      <c r="AC35">
        <f t="shared" si="0"/>
        <v>9.6920282647444331</v>
      </c>
      <c r="AD35">
        <f t="shared" si="1"/>
        <v>1144.1208603953071</v>
      </c>
      <c r="AE35">
        <f>'IDT-1'!F35</f>
        <v>0</v>
      </c>
      <c r="AF35" s="24"/>
      <c r="AG35">
        <f t="shared" si="2"/>
        <v>1144.1208603953071</v>
      </c>
      <c r="AI35" s="34">
        <f>PXIL!J35</f>
        <v>0</v>
      </c>
      <c r="AJ35" s="34">
        <f>PXIL!P35</f>
        <v>0</v>
      </c>
      <c r="AK35" s="34">
        <f>RTM_IEX!J35</f>
        <v>24.03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3.6107999999999998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53.41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478.0587760706224</v>
      </c>
      <c r="P36" s="36">
        <v>74.680000000000007</v>
      </c>
      <c r="Q36" s="36">
        <v>26.599999999999998</v>
      </c>
      <c r="R36" s="38">
        <v>20.2</v>
      </c>
      <c r="S36" s="38">
        <v>0</v>
      </c>
      <c r="T36" s="37">
        <f>SUMPRODUCT(LTA!J36:AN36,LTA!J$101:AN$101,LTA!J$105:AN$105)</f>
        <v>25.1</v>
      </c>
      <c r="U36" s="37">
        <f>SUMPRODUCT(LTA!J36:AN36,LTA!J$102:AN$102,LTA!J$105:AN$105)</f>
        <v>426.64018500000003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13.46</v>
      </c>
      <c r="Z36" s="34">
        <f>IEX!P36</f>
        <v>0</v>
      </c>
      <c r="AA36" s="75">
        <f>STOA!J36</f>
        <v>2.38</v>
      </c>
      <c r="AB36" s="75">
        <f>-STOA!P36</f>
        <v>0</v>
      </c>
      <c r="AC36">
        <f t="shared" si="0"/>
        <v>9.819689468612733</v>
      </c>
      <c r="AD36">
        <f t="shared" si="1"/>
        <v>1159.1909615567129</v>
      </c>
      <c r="AE36">
        <f>'IDT-1'!F36</f>
        <v>0</v>
      </c>
      <c r="AF36" s="24"/>
      <c r="AG36">
        <f t="shared" si="2"/>
        <v>1159.1909615567129</v>
      </c>
      <c r="AI36" s="34">
        <f>PXIL!J36</f>
        <v>0</v>
      </c>
      <c r="AJ36" s="34">
        <f>PXIL!P36</f>
        <v>0</v>
      </c>
      <c r="AK36" s="34">
        <f>RTM_IEX!J36</f>
        <v>33.65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3.6107999999999998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53.41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472.44457460953964</v>
      </c>
      <c r="P37" s="36">
        <v>74.680000000000007</v>
      </c>
      <c r="Q37" s="36">
        <v>26.599999999999998</v>
      </c>
      <c r="R37" s="38">
        <v>22.2</v>
      </c>
      <c r="S37" s="38">
        <v>0</v>
      </c>
      <c r="T37" s="37">
        <f>SUMPRODUCT(LTA!J37:AN37,LTA!J$101:AN$101,LTA!J$105:AN$105)</f>
        <v>33.51</v>
      </c>
      <c r="U37" s="37">
        <f>SUMPRODUCT(LTA!J37:AN37,LTA!J$102:AN$102,LTA!J$105:AN$105)</f>
        <v>429.13226900000006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2.38</v>
      </c>
      <c r="AB37" s="75">
        <f>-STOA!P37</f>
        <v>0</v>
      </c>
      <c r="AC37">
        <f t="shared" si="0"/>
        <v>9.8082476819396387</v>
      </c>
      <c r="AD37">
        <f t="shared" si="1"/>
        <v>1157.8402858823031</v>
      </c>
      <c r="AE37">
        <f>'IDT-1'!F37</f>
        <v>0</v>
      </c>
      <c r="AF37" s="24"/>
      <c r="AG37">
        <f t="shared" si="2"/>
        <v>1157.8402858823031</v>
      </c>
      <c r="AI37" s="34">
        <f>PXIL!J37</f>
        <v>0</v>
      </c>
      <c r="AJ37" s="34">
        <f>PXIL!P37</f>
        <v>0</v>
      </c>
      <c r="AK37" s="34">
        <f>RTM_IEX!J37</f>
        <v>38.46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3.6107999999999998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53.41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455.9312737608563</v>
      </c>
      <c r="P38" s="36">
        <v>74.680000000000007</v>
      </c>
      <c r="Q38" s="36">
        <v>26.6</v>
      </c>
      <c r="R38" s="38">
        <v>22.2</v>
      </c>
      <c r="S38" s="38">
        <v>0</v>
      </c>
      <c r="T38" s="37">
        <f>SUMPRODUCT(LTA!J38:AN38,LTA!J$101:AN$101,LTA!J$105:AN$105)</f>
        <v>44.13</v>
      </c>
      <c r="U38" s="37">
        <f>SUMPRODUCT(LTA!J38:AN38,LTA!J$102:AN$102,LTA!J$105:AN$105)</f>
        <v>431.66462200000001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2.38</v>
      </c>
      <c r="AB38" s="75">
        <f>-STOA!P38</f>
        <v>0</v>
      </c>
      <c r="AC38">
        <f t="shared" si="0"/>
        <v>9.8203357200107</v>
      </c>
      <c r="AD38">
        <f t="shared" si="1"/>
        <v>1159.2672499955488</v>
      </c>
      <c r="AE38">
        <f>'IDT-1'!F38</f>
        <v>0</v>
      </c>
      <c r="AF38" s="24"/>
      <c r="AG38">
        <f t="shared" si="2"/>
        <v>1159.2672499955488</v>
      </c>
      <c r="AI38" s="34">
        <f>PXIL!J38</f>
        <v>0</v>
      </c>
      <c r="AJ38" s="34">
        <f>PXIL!P38</f>
        <v>0</v>
      </c>
      <c r="AK38" s="34">
        <f>RTM_IEX!J38</f>
        <v>43.26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3.6107999999999998</v>
      </c>
      <c r="E39">
        <f>GT_NG!T39</f>
        <v>10.811497399397755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53.41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449.58564353316035</v>
      </c>
      <c r="P39" s="36">
        <v>74.680000000000007</v>
      </c>
      <c r="Q39" s="36">
        <v>26.599999999999998</v>
      </c>
      <c r="R39" s="38">
        <v>22.2</v>
      </c>
      <c r="S39" s="38">
        <v>0</v>
      </c>
      <c r="T39" s="37">
        <f>SUMPRODUCT(LTA!J39:AN39,LTA!J$101:AN$101,LTA!J$105:AN$105)</f>
        <v>52.4</v>
      </c>
      <c r="U39" s="37">
        <f>SUMPRODUCT(LTA!J39:AN39,LTA!J$102:AN$102,LTA!J$105:AN$105)</f>
        <v>435.12330300000008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19.23</v>
      </c>
      <c r="Z39" s="34">
        <f>IEX!P39</f>
        <v>0</v>
      </c>
      <c r="AA39" s="75">
        <f>STOA!J39</f>
        <v>2.38</v>
      </c>
      <c r="AB39" s="75">
        <f>-STOA!P39</f>
        <v>0</v>
      </c>
      <c r="AC39">
        <f t="shared" si="0"/>
        <v>9.8217944490334883</v>
      </c>
      <c r="AD39">
        <f t="shared" si="1"/>
        <v>1159.4394494835249</v>
      </c>
      <c r="AE39">
        <f>'IDT-1'!F39</f>
        <v>0</v>
      </c>
      <c r="AF39" s="24"/>
      <c r="AG39">
        <f t="shared" si="2"/>
        <v>1159.4394494835249</v>
      </c>
      <c r="AI39" s="34">
        <f>PXIL!J39</f>
        <v>0</v>
      </c>
      <c r="AJ39" s="34">
        <f>PXIL!P39</f>
        <v>0</v>
      </c>
      <c r="AK39" s="34">
        <f>RTM_IEX!J39</f>
        <v>19.23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3.6107999999999998</v>
      </c>
      <c r="E40">
        <f>GT_NG!T40</f>
        <v>10.811497399397755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53.41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445.63358302455208</v>
      </c>
      <c r="P40" s="36">
        <v>74.680000000000007</v>
      </c>
      <c r="Q40" s="36">
        <v>26.6</v>
      </c>
      <c r="R40" s="38">
        <v>22.2</v>
      </c>
      <c r="S40" s="38">
        <v>0</v>
      </c>
      <c r="T40" s="37">
        <f>SUMPRODUCT(LTA!J40:AN40,LTA!J$101:AN$101,LTA!J$105:AN$105)</f>
        <v>59.59</v>
      </c>
      <c r="U40" s="37">
        <f>SUMPRODUCT(LTA!J40:AN40,LTA!J$102:AN$102,LTA!J$105:AN$105)</f>
        <v>439.01745800000003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57.68</v>
      </c>
      <c r="Z40" s="34">
        <f>IEX!P40</f>
        <v>0</v>
      </c>
      <c r="AA40" s="75">
        <f>STOA!J40</f>
        <v>2.38</v>
      </c>
      <c r="AB40" s="75">
        <f>-STOA!P40</f>
        <v>0</v>
      </c>
      <c r="AC40">
        <f t="shared" si="0"/>
        <v>10.20468404276118</v>
      </c>
      <c r="AD40">
        <f t="shared" si="1"/>
        <v>1204.6386543811891</v>
      </c>
      <c r="AE40">
        <f>'IDT-1'!F40</f>
        <v>0</v>
      </c>
      <c r="AF40" s="24"/>
      <c r="AG40">
        <f t="shared" si="2"/>
        <v>1204.6386543811891</v>
      </c>
      <c r="AI40" s="34">
        <f>PXIL!J40</f>
        <v>0</v>
      </c>
      <c r="AJ40" s="34">
        <f>PXIL!P40</f>
        <v>0</v>
      </c>
      <c r="AK40" s="34">
        <f>RTM_IEX!J40</f>
        <v>19.23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3.6107999999999998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53.41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460.49940209417304</v>
      </c>
      <c r="P41" s="36">
        <v>74.680000000000007</v>
      </c>
      <c r="Q41" s="36">
        <v>26.6</v>
      </c>
      <c r="R41" s="38">
        <v>22.2</v>
      </c>
      <c r="S41" s="38">
        <v>0</v>
      </c>
      <c r="T41" s="37">
        <f>SUMPRODUCT(LTA!J41:AN41,LTA!J$101:AN$101,LTA!J$105:AN$105)</f>
        <v>67.78</v>
      </c>
      <c r="U41" s="37">
        <f>SUMPRODUCT(LTA!J41:AN41,LTA!J$102:AN$102,LTA!J$105:AN$105)</f>
        <v>443.68090000000001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89.4</v>
      </c>
      <c r="Z41" s="34">
        <f>IEX!P41</f>
        <v>0</v>
      </c>
      <c r="AA41" s="75">
        <f>STOA!J41</f>
        <v>2.38</v>
      </c>
      <c r="AB41" s="75">
        <f>-STOA!P41</f>
        <v>0</v>
      </c>
      <c r="AC41">
        <f t="shared" si="0"/>
        <v>10.542441835745997</v>
      </c>
      <c r="AD41">
        <f t="shared" si="1"/>
        <v>1244.5101576578249</v>
      </c>
      <c r="AE41">
        <f>'IDT-1'!F41</f>
        <v>0</v>
      </c>
      <c r="AF41" s="24"/>
      <c r="AG41">
        <f t="shared" si="2"/>
        <v>1244.5101576578249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3.6107999999999998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53.41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460.69593316809625</v>
      </c>
      <c r="P42" s="36">
        <v>74.680000000000007</v>
      </c>
      <c r="Q42" s="36">
        <v>26.6</v>
      </c>
      <c r="R42" s="38">
        <v>23.7</v>
      </c>
      <c r="S42" s="38">
        <v>0</v>
      </c>
      <c r="T42" s="37">
        <f>SUMPRODUCT(LTA!J42:AN42,LTA!J$101:AN$101,LTA!J$105:AN$105)</f>
        <v>75.819999999999993</v>
      </c>
      <c r="U42" s="37">
        <f>SUMPRODUCT(LTA!J42:AN42,LTA!J$102:AN$102,LTA!J$105:AN$105)</f>
        <v>447.61909000000003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106.7</v>
      </c>
      <c r="Z42" s="34">
        <f>IEX!P42</f>
        <v>0</v>
      </c>
      <c r="AA42" s="75">
        <f>STOA!J42</f>
        <v>2.38</v>
      </c>
      <c r="AB42" s="75">
        <f>-STOA!P42</f>
        <v>0</v>
      </c>
      <c r="AC42">
        <f t="shared" si="0"/>
        <v>10.80262949276695</v>
      </c>
      <c r="AD42">
        <f t="shared" si="1"/>
        <v>1275.2246910747272</v>
      </c>
      <c r="AE42">
        <f>'IDT-1'!F42</f>
        <v>0</v>
      </c>
      <c r="AF42" s="24"/>
      <c r="AG42">
        <f t="shared" si="2"/>
        <v>1275.2246910747272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3.6107999999999998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53.41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447.30965099749994</v>
      </c>
      <c r="P43" s="36">
        <v>74.680000000000007</v>
      </c>
      <c r="Q43" s="36">
        <v>26.6</v>
      </c>
      <c r="R43" s="38">
        <v>23.7</v>
      </c>
      <c r="S43" s="38">
        <v>0</v>
      </c>
      <c r="T43" s="37">
        <f>SUMPRODUCT(LTA!J43:AN43,LTA!J$101:AN$101,LTA!J$105:AN$105)</f>
        <v>84.210000000000008</v>
      </c>
      <c r="U43" s="37">
        <f>SUMPRODUCT(LTA!J43:AN43,LTA!J$102:AN$102,LTA!J$105:AN$105)</f>
        <v>450.69315100000006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99.01</v>
      </c>
      <c r="Z43" s="34">
        <f>IEX!P43</f>
        <v>0</v>
      </c>
      <c r="AA43" s="75">
        <f>STOA!J43</f>
        <v>2.48</v>
      </c>
      <c r="AB43" s="75">
        <f>-STOA!P43</f>
        <v>0</v>
      </c>
      <c r="AC43">
        <f t="shared" si="0"/>
        <v>10.843854834933941</v>
      </c>
      <c r="AD43">
        <f t="shared" si="1"/>
        <v>1280.091244561964</v>
      </c>
      <c r="AE43">
        <f>'IDT-1'!F43</f>
        <v>0</v>
      </c>
      <c r="AF43" s="24"/>
      <c r="AG43">
        <f t="shared" si="2"/>
        <v>1280.091244561964</v>
      </c>
      <c r="AI43" s="34">
        <f>PXIL!J43</f>
        <v>0</v>
      </c>
      <c r="AJ43" s="34">
        <f>PXIL!P43</f>
        <v>0</v>
      </c>
      <c r="AK43" s="34">
        <f>RTM_IEX!J43</f>
        <v>14.42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3.6107999999999998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53.41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447.30966722954565</v>
      </c>
      <c r="P44" s="36">
        <v>74.680000000000007</v>
      </c>
      <c r="Q44" s="36">
        <v>26.6</v>
      </c>
      <c r="R44" s="38">
        <v>23.7</v>
      </c>
      <c r="S44" s="38">
        <v>0</v>
      </c>
      <c r="T44" s="37">
        <f>SUMPRODUCT(LTA!J44:AN44,LTA!J$101:AN$101,LTA!J$105:AN$105)</f>
        <v>90.27</v>
      </c>
      <c r="U44" s="37">
        <f>SUMPRODUCT(LTA!J44:AN44,LTA!J$102:AN$102,LTA!J$105:AN$105)</f>
        <v>454.69259200000005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106.7</v>
      </c>
      <c r="Z44" s="34">
        <f>IEX!P44</f>
        <v>0</v>
      </c>
      <c r="AA44" s="75">
        <f>STOA!J44</f>
        <v>2.48</v>
      </c>
      <c r="AB44" s="75">
        <f>-STOA!P44</f>
        <v>0</v>
      </c>
      <c r="AC44">
        <f t="shared" si="0"/>
        <v>10.952546275683124</v>
      </c>
      <c r="AD44">
        <f t="shared" si="1"/>
        <v>1292.9220103532602</v>
      </c>
      <c r="AE44">
        <f>'IDT-1'!F44</f>
        <v>0</v>
      </c>
      <c r="AF44" s="24"/>
      <c r="AG44">
        <f t="shared" si="2"/>
        <v>1292.9220103532602</v>
      </c>
      <c r="AI44" s="34">
        <f>PXIL!J44</f>
        <v>0</v>
      </c>
      <c r="AJ44" s="34">
        <f>PXIL!P44</f>
        <v>0</v>
      </c>
      <c r="AK44" s="34">
        <f>RTM_IEX!J44</f>
        <v>9.61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3.6107999999999998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57.16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403.30943176803521</v>
      </c>
      <c r="P45" s="36">
        <v>74.680000000000007</v>
      </c>
      <c r="Q45" s="36">
        <v>26.6</v>
      </c>
      <c r="R45" s="38">
        <v>23.7</v>
      </c>
      <c r="S45" s="38">
        <v>0</v>
      </c>
      <c r="T45" s="37">
        <f>SUMPRODUCT(LTA!J45:AN45,LTA!J$101:AN$101,LTA!J$105:AN$105)</f>
        <v>91.97</v>
      </c>
      <c r="U45" s="37">
        <f>SUMPRODUCT(LTA!J45:AN45,LTA!J$102:AN$102,LTA!J$105:AN$105)</f>
        <v>480.50471200000004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115.35</v>
      </c>
      <c r="Z45" s="34">
        <f>IEX!P45</f>
        <v>0</v>
      </c>
      <c r="AA45" s="75">
        <f>STOA!J45</f>
        <v>2.48</v>
      </c>
      <c r="AB45" s="75">
        <f>-STOA!P45</f>
        <v>0</v>
      </c>
      <c r="AC45">
        <f t="shared" si="0"/>
        <v>11.160462105806436</v>
      </c>
      <c r="AD45">
        <f t="shared" si="1"/>
        <v>1317.4659790616267</v>
      </c>
      <c r="AE45">
        <f>'IDT-1'!F45</f>
        <v>0</v>
      </c>
      <c r="AF45" s="24"/>
      <c r="AG45">
        <f t="shared" si="2"/>
        <v>1317.4659790616267</v>
      </c>
      <c r="AI45" s="34">
        <f>PXIL!J45</f>
        <v>0</v>
      </c>
      <c r="AJ45" s="34">
        <f>PXIL!P45</f>
        <v>0</v>
      </c>
      <c r="AK45" s="34">
        <f>RTM_IEX!J45</f>
        <v>38.450000000000003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3.6107999999999998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57.16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359.30908822639799</v>
      </c>
      <c r="P46" s="36">
        <v>74.680000000000007</v>
      </c>
      <c r="Q46" s="36">
        <v>26.6</v>
      </c>
      <c r="R46" s="38">
        <v>23.7</v>
      </c>
      <c r="S46" s="38">
        <v>0</v>
      </c>
      <c r="T46" s="37">
        <f>SUMPRODUCT(LTA!J46:AN46,LTA!J$101:AN$101,LTA!J$105:AN$105)</f>
        <v>95.55</v>
      </c>
      <c r="U46" s="37">
        <f>SUMPRODUCT(LTA!J46:AN46,LTA!J$102:AN$102,LTA!J$105:AN$105)</f>
        <v>484.58159100000006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112.48</v>
      </c>
      <c r="Z46" s="34">
        <f>IEX!P46</f>
        <v>0</v>
      </c>
      <c r="AA46" s="75">
        <f>STOA!J46</f>
        <v>2.48</v>
      </c>
      <c r="AB46" s="75">
        <f>-STOA!P46</f>
        <v>0</v>
      </c>
      <c r="AC46">
        <f t="shared" si="0"/>
        <v>11.154133003656684</v>
      </c>
      <c r="AD46">
        <f t="shared" si="1"/>
        <v>1316.7188436221393</v>
      </c>
      <c r="AE46">
        <f>'IDT-1'!F46</f>
        <v>0</v>
      </c>
      <c r="AF46" s="24"/>
      <c r="AG46">
        <f t="shared" si="2"/>
        <v>1316.7188436221393</v>
      </c>
      <c r="AI46" s="34">
        <f>PXIL!J46</f>
        <v>0</v>
      </c>
      <c r="AJ46" s="34">
        <f>PXIL!P46</f>
        <v>0</v>
      </c>
      <c r="AK46" s="34">
        <f>RTM_IEX!J46</f>
        <v>76.91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3.6107999999999998</v>
      </c>
      <c r="E47">
        <f>GT_NG!T47</f>
        <v>10.811497399397755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57.16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355.23858960656196</v>
      </c>
      <c r="P47" s="36">
        <v>74.680000000000007</v>
      </c>
      <c r="Q47" s="36">
        <v>26.6</v>
      </c>
      <c r="R47" s="38">
        <v>23.7</v>
      </c>
      <c r="S47" s="38">
        <v>0</v>
      </c>
      <c r="T47" s="37">
        <f>SUMPRODUCT(LTA!J47:AN47,LTA!J$101:AN$101,LTA!J$105:AN$105)</f>
        <v>100.05</v>
      </c>
      <c r="U47" s="37">
        <f>SUMPRODUCT(LTA!J47:AN47,LTA!J$102:AN$102,LTA!J$105:AN$105)</f>
        <v>481.508961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99.01</v>
      </c>
      <c r="Z47" s="34">
        <f>IEX!P47</f>
        <v>0</v>
      </c>
      <c r="AA47" s="75">
        <f>STOA!J47</f>
        <v>2.48</v>
      </c>
      <c r="AB47" s="75">
        <f>-STOA!P47</f>
        <v>0</v>
      </c>
      <c r="AC47">
        <f t="shared" si="0"/>
        <v>11.018782723250061</v>
      </c>
      <c r="AD47">
        <f t="shared" si="1"/>
        <v>1300.7410652827098</v>
      </c>
      <c r="AE47">
        <f>'IDT-1'!F47</f>
        <v>0</v>
      </c>
      <c r="AF47" s="24"/>
      <c r="AG47">
        <f t="shared" si="2"/>
        <v>1300.7410652827098</v>
      </c>
      <c r="AI47" s="34">
        <f>PXIL!J47</f>
        <v>0</v>
      </c>
      <c r="AJ47" s="34">
        <f>PXIL!P47</f>
        <v>0</v>
      </c>
      <c r="AK47" s="34">
        <f>RTM_IEX!J47</f>
        <v>76.91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3.6107999999999998</v>
      </c>
      <c r="E48">
        <f>GT_NG!T48</f>
        <v>10.811497399397755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57.16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354.41304658172811</v>
      </c>
      <c r="P48" s="36">
        <v>74.680000000000007</v>
      </c>
      <c r="Q48" s="36">
        <v>26.6</v>
      </c>
      <c r="R48" s="38">
        <v>23.7</v>
      </c>
      <c r="S48" s="38">
        <v>0</v>
      </c>
      <c r="T48" s="37">
        <f>SUMPRODUCT(LTA!J48:AN48,LTA!J$101:AN$101,LTA!J$105:AN$105)</f>
        <v>102.45</v>
      </c>
      <c r="U48" s="37">
        <f>SUMPRODUCT(LTA!J48:AN48,LTA!J$102:AN$102,LTA!J$105:AN$105)</f>
        <v>483.844401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89.4</v>
      </c>
      <c r="Z48" s="34">
        <f>IEX!P48</f>
        <v>0</v>
      </c>
      <c r="AA48" s="75">
        <f>STOA!J48</f>
        <v>2.48</v>
      </c>
      <c r="AB48" s="75">
        <f>-STOA!P48</f>
        <v>0</v>
      </c>
      <c r="AC48">
        <f t="shared" si="0"/>
        <v>10.970817857841459</v>
      </c>
      <c r="AD48">
        <f t="shared" si="1"/>
        <v>1295.0789271232848</v>
      </c>
      <c r="AE48">
        <f>'IDT-1'!F48</f>
        <v>0</v>
      </c>
      <c r="AF48" s="24"/>
      <c r="AG48">
        <f t="shared" si="2"/>
        <v>1295.0789271232848</v>
      </c>
      <c r="AI48" s="34">
        <f>PXIL!J48</f>
        <v>0</v>
      </c>
      <c r="AJ48" s="34">
        <f>PXIL!P48</f>
        <v>0</v>
      </c>
      <c r="AK48" s="34">
        <f>RTM_IEX!J48</f>
        <v>76.900000000000006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3.6107999999999998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57.16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364.78040246059948</v>
      </c>
      <c r="P49" s="36">
        <v>74.683238086979145</v>
      </c>
      <c r="Q49" s="36">
        <v>26.6</v>
      </c>
      <c r="R49" s="38">
        <v>23.7</v>
      </c>
      <c r="S49" s="38">
        <v>0</v>
      </c>
      <c r="T49" s="37">
        <f>SUMPRODUCT(LTA!J49:AN49,LTA!J$101:AN$101,LTA!J$105:AN$105)</f>
        <v>102.74</v>
      </c>
      <c r="U49" s="37">
        <f>SUMPRODUCT(LTA!J49:AN49,LTA!J$102:AN$102,LTA!J$105:AN$105)</f>
        <v>486.25768899999997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82.67</v>
      </c>
      <c r="Z49" s="34">
        <f>IEX!P49</f>
        <v>0</v>
      </c>
      <c r="AA49" s="75">
        <f>STOA!J49</f>
        <v>2.48</v>
      </c>
      <c r="AB49" s="75">
        <f>-STOA!P49</f>
        <v>0</v>
      </c>
      <c r="AC49">
        <f t="shared" si="0"/>
        <v>11.024190466354602</v>
      </c>
      <c r="AD49">
        <f t="shared" si="1"/>
        <v>1301.379436480622</v>
      </c>
      <c r="AE49">
        <f>'IDT-1'!F49</f>
        <v>0</v>
      </c>
      <c r="AF49" s="24"/>
      <c r="AG49">
        <f t="shared" si="2"/>
        <v>1301.379436480622</v>
      </c>
      <c r="AI49" s="34">
        <f>PXIL!J49</f>
        <v>0</v>
      </c>
      <c r="AJ49" s="34">
        <f>PXIL!P49</f>
        <v>0</v>
      </c>
      <c r="AK49" s="34">
        <f>RTM_IEX!J49</f>
        <v>76.91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3.6107999999999998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57.16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364.78049206082312</v>
      </c>
      <c r="P50" s="36">
        <v>74.683321177621636</v>
      </c>
      <c r="Q50" s="36">
        <v>26.6</v>
      </c>
      <c r="R50" s="38">
        <v>23.7</v>
      </c>
      <c r="S50" s="38">
        <v>0</v>
      </c>
      <c r="T50" s="37">
        <f>SUMPRODUCT(LTA!J50:AN50,LTA!J$101:AN$101,LTA!J$105:AN$105)</f>
        <v>103</v>
      </c>
      <c r="U50" s="37">
        <f>SUMPRODUCT(LTA!J50:AN50,LTA!J$102:AN$102,LTA!J$105:AN$105)</f>
        <v>487.91195899999997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66.33</v>
      </c>
      <c r="Z50" s="34">
        <f>IEX!P50</f>
        <v>0</v>
      </c>
      <c r="AA50" s="75">
        <f>STOA!J50</f>
        <v>2.48</v>
      </c>
      <c r="AB50" s="75">
        <f>-STOA!P50</f>
        <v>0</v>
      </c>
      <c r="AC50">
        <f t="shared" si="0"/>
        <v>10.903015784957876</v>
      </c>
      <c r="AD50">
        <f t="shared" si="1"/>
        <v>1287.0750538528846</v>
      </c>
      <c r="AE50">
        <f>'IDT-1'!F50</f>
        <v>0</v>
      </c>
      <c r="AF50" s="24"/>
      <c r="AG50">
        <f t="shared" si="2"/>
        <v>1287.0750538528846</v>
      </c>
      <c r="AI50" s="34">
        <f>PXIL!J50</f>
        <v>0</v>
      </c>
      <c r="AJ50" s="34">
        <f>PXIL!P50</f>
        <v>0</v>
      </c>
      <c r="AK50" s="34">
        <f>RTM_IEX!J50</f>
        <v>76.91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3.6107999999999998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354.28327975700046</v>
      </c>
      <c r="P51" s="36">
        <v>74.683321177621636</v>
      </c>
      <c r="Q51" s="36">
        <v>26.6</v>
      </c>
      <c r="R51" s="38">
        <v>23.7</v>
      </c>
      <c r="S51" s="38">
        <v>0</v>
      </c>
      <c r="T51" s="37">
        <f>SUMPRODUCT(LTA!J51:AN51,LTA!J$101:AN$101,LTA!J$105:AN$105)</f>
        <v>103.14</v>
      </c>
      <c r="U51" s="37">
        <f>SUMPRODUCT(LTA!J51:AN51,LTA!J$102:AN$102,LTA!J$105:AN$105)</f>
        <v>516.43674799999997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49.99</v>
      </c>
      <c r="Z51" s="34">
        <f>IEX!P51</f>
        <v>0</v>
      </c>
      <c r="AA51" s="75">
        <f>STOA!J51</f>
        <v>2.38</v>
      </c>
      <c r="AB51" s="75">
        <f>-STOA!P51</f>
        <v>0</v>
      </c>
      <c r="AC51">
        <f t="shared" si="0"/>
        <v>10.930486259815462</v>
      </c>
      <c r="AD51">
        <f t="shared" si="1"/>
        <v>1290.31787800393</v>
      </c>
      <c r="AE51">
        <f>'IDT-1'!F51</f>
        <v>0</v>
      </c>
      <c r="AF51" s="24"/>
      <c r="AG51">
        <f t="shared" si="2"/>
        <v>1290.31787800393</v>
      </c>
      <c r="AI51" s="34">
        <f>PXIL!J51</f>
        <v>0</v>
      </c>
      <c r="AJ51" s="34">
        <f>PXIL!P51</f>
        <v>0</v>
      </c>
      <c r="AK51" s="34">
        <f>RTM_IEX!J51</f>
        <v>76.900000000000006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3.6107999999999998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353.94440505674891</v>
      </c>
      <c r="P52" s="36">
        <v>74.683321177621636</v>
      </c>
      <c r="Q52" s="36">
        <v>26.6</v>
      </c>
      <c r="R52" s="38">
        <v>23.7</v>
      </c>
      <c r="S52" s="38">
        <v>0</v>
      </c>
      <c r="T52" s="37">
        <f>SUMPRODUCT(LTA!J52:AN52,LTA!J$101:AN$101,LTA!J$105:AN$105)</f>
        <v>103.14</v>
      </c>
      <c r="U52" s="37">
        <f>SUMPRODUCT(LTA!J52:AN52,LTA!J$102:AN$102,LTA!J$105:AN$105)</f>
        <v>517.24912199999994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38.450000000000003</v>
      </c>
      <c r="Z52" s="34">
        <f>IEX!P52</f>
        <v>0</v>
      </c>
      <c r="AA52" s="75">
        <f>STOA!J52</f>
        <v>2.38</v>
      </c>
      <c r="AB52" s="75">
        <f>-STOA!P52</f>
        <v>0</v>
      </c>
      <c r="AC52">
        <f t="shared" si="0"/>
        <v>10.837527653933348</v>
      </c>
      <c r="AD52">
        <f t="shared" si="1"/>
        <v>1279.3443359095604</v>
      </c>
      <c r="AE52">
        <f>'IDT-1'!F52</f>
        <v>0</v>
      </c>
      <c r="AF52" s="24"/>
      <c r="AG52">
        <f t="shared" si="2"/>
        <v>1279.3443359095604</v>
      </c>
      <c r="AI52" s="34">
        <f>PXIL!J52</f>
        <v>0</v>
      </c>
      <c r="AJ52" s="34">
        <f>PXIL!P52</f>
        <v>0</v>
      </c>
      <c r="AK52" s="34">
        <f>RTM_IEX!J52</f>
        <v>76.900000000000006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3.6107999999999998</v>
      </c>
      <c r="E53">
        <f>GT_NG!T53</f>
        <v>10.811497399397755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353.94440505674891</v>
      </c>
      <c r="P53" s="36">
        <v>75.11</v>
      </c>
      <c r="Q53" s="36">
        <v>23.32535906107022</v>
      </c>
      <c r="R53" s="38">
        <v>23.7</v>
      </c>
      <c r="S53" s="38">
        <v>0</v>
      </c>
      <c r="T53" s="37">
        <f>SUMPRODUCT(LTA!J53:AN53,LTA!J$101:AN$101,LTA!J$105:AN$105)</f>
        <v>103.11</v>
      </c>
      <c r="U53" s="37">
        <f>SUMPRODUCT(LTA!J53:AN53,LTA!J$102:AN$102,LTA!J$105:AN$105)</f>
        <v>516.92570599999999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20.190000000000001</v>
      </c>
      <c r="Z53" s="34">
        <f>IEX!P53</f>
        <v>0</v>
      </c>
      <c r="AA53" s="75">
        <f>STOA!J53</f>
        <v>2.38</v>
      </c>
      <c r="AB53" s="75">
        <f>-STOA!P53</f>
        <v>0</v>
      </c>
      <c r="AC53">
        <f t="shared" si="0"/>
        <v>10.616848077754318</v>
      </c>
      <c r="AD53">
        <f t="shared" si="1"/>
        <v>1253.2936373691882</v>
      </c>
      <c r="AE53">
        <f>'IDT-1'!F53</f>
        <v>0</v>
      </c>
      <c r="AF53" s="24"/>
      <c r="AG53">
        <f t="shared" si="2"/>
        <v>1253.2936373691882</v>
      </c>
      <c r="AI53" s="34">
        <f>PXIL!J53</f>
        <v>0</v>
      </c>
      <c r="AJ53" s="34">
        <f>PXIL!P53</f>
        <v>0</v>
      </c>
      <c r="AK53" s="34">
        <f>RTM_IEX!J53</f>
        <v>72.09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3.6107999999999998</v>
      </c>
      <c r="E54">
        <f>GT_NG!T54</f>
        <v>10.811497399397755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353.9357624667872</v>
      </c>
      <c r="P54" s="36">
        <v>75.11</v>
      </c>
      <c r="Q54" s="36">
        <v>23.32535906107022</v>
      </c>
      <c r="R54" s="38">
        <v>23.7</v>
      </c>
      <c r="S54" s="38">
        <v>0</v>
      </c>
      <c r="T54" s="37">
        <f>SUMPRODUCT(LTA!J54:AN54,LTA!J$101:AN$101,LTA!J$105:AN$105)</f>
        <v>103.1</v>
      </c>
      <c r="U54" s="37">
        <f>SUMPRODUCT(LTA!J54:AN54,LTA!J$102:AN$102,LTA!J$105:AN$105)</f>
        <v>515.34241799999995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2.38</v>
      </c>
      <c r="AB54" s="75">
        <f>-STOA!P54</f>
        <v>0</v>
      </c>
      <c r="AC54">
        <f t="shared" si="0"/>
        <v>10.31275186079864</v>
      </c>
      <c r="AD54">
        <f t="shared" si="1"/>
        <v>1217.3958029961823</v>
      </c>
      <c r="AE54">
        <f>'IDT-1'!F54</f>
        <v>0</v>
      </c>
      <c r="AF54" s="24"/>
      <c r="AG54">
        <f t="shared" si="2"/>
        <v>1217.3958029961823</v>
      </c>
      <c r="AI54" s="34">
        <f>PXIL!J54</f>
        <v>0</v>
      </c>
      <c r="AJ54" s="34">
        <f>PXIL!P54</f>
        <v>0</v>
      </c>
      <c r="AK54" s="34">
        <f>RTM_IEX!J54</f>
        <v>57.68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3.6107999999999998</v>
      </c>
      <c r="E55">
        <f>GT_NG!T55</f>
        <v>10.811497399397755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348.0297223454059</v>
      </c>
      <c r="P55" s="36">
        <v>74.679999999999993</v>
      </c>
      <c r="Q55" s="36">
        <v>26.6</v>
      </c>
      <c r="R55" s="38">
        <v>23.7</v>
      </c>
      <c r="S55" s="38">
        <v>0</v>
      </c>
      <c r="T55" s="37">
        <f>SUMPRODUCT(LTA!J55:AN55,LTA!J$101:AN$101,LTA!J$105:AN$105)</f>
        <v>99.01</v>
      </c>
      <c r="U55" s="37">
        <f>SUMPRODUCT(LTA!J55:AN55,LTA!J$102:AN$102,LTA!J$105:AN$105)</f>
        <v>487.14545799999996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2.38</v>
      </c>
      <c r="AB55" s="75">
        <f>-STOA!P55</f>
        <v>0</v>
      </c>
      <c r="AC55">
        <f t="shared" si="0"/>
        <v>9.7430925867882721</v>
      </c>
      <c r="AD55">
        <f t="shared" si="1"/>
        <v>1099.9371030877412</v>
      </c>
      <c r="AE55">
        <f>'IDT-1'!F55</f>
        <v>0</v>
      </c>
      <c r="AF55" s="24"/>
      <c r="AG55">
        <f t="shared" si="2"/>
        <v>1099.9371030877412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3.6107999999999998</v>
      </c>
      <c r="E56">
        <f>GT_NG!T56</f>
        <v>10.811497399397755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347.94192584540588</v>
      </c>
      <c r="P56" s="36">
        <v>74.680000000000007</v>
      </c>
      <c r="Q56" s="36">
        <v>26.6</v>
      </c>
      <c r="R56" s="38">
        <v>23.7</v>
      </c>
      <c r="S56" s="38">
        <v>0</v>
      </c>
      <c r="T56" s="37">
        <f>SUMPRODUCT(LTA!J56:AN56,LTA!J$101:AN$101,LTA!J$105:AN$105)</f>
        <v>96.68</v>
      </c>
      <c r="U56" s="37">
        <f>SUMPRODUCT(LTA!J56:AN56,LTA!J$102:AN$102,LTA!J$105:AN$105)</f>
        <v>464.79870700000004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2.38</v>
      </c>
      <c r="AB56" s="75">
        <f>-STOA!P56</f>
        <v>0</v>
      </c>
      <c r="AC56">
        <f t="shared" si="0"/>
        <v>9.6621377536616109</v>
      </c>
      <c r="AD56">
        <f t="shared" si="1"/>
        <v>1060.2535104208678</v>
      </c>
      <c r="AE56">
        <f>'IDT-1'!F56</f>
        <v>0</v>
      </c>
      <c r="AF56" s="24"/>
      <c r="AG56">
        <f t="shared" si="2"/>
        <v>1060.2535104208678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3.6107999999999998</v>
      </c>
      <c r="E57">
        <f>GT_NG!T57</f>
        <v>10.498621271806416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351.62388580992064</v>
      </c>
      <c r="P57" s="36">
        <v>74.680000000000007</v>
      </c>
      <c r="Q57" s="36">
        <v>26.6</v>
      </c>
      <c r="R57" s="38">
        <v>23.7</v>
      </c>
      <c r="S57" s="38">
        <v>0</v>
      </c>
      <c r="T57" s="37">
        <f>SUMPRODUCT(LTA!J57:AN57,LTA!J$101:AN$101,LTA!J$105:AN$105)</f>
        <v>92.32</v>
      </c>
      <c r="U57" s="37">
        <f>SUMPRODUCT(LTA!J57:AN57,LTA!J$102:AN$102,LTA!J$105:AN$105)</f>
        <v>465.73590999999999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2.38</v>
      </c>
      <c r="AB57" s="75">
        <f>-STOA!P57</f>
        <v>0</v>
      </c>
      <c r="AC57">
        <f t="shared" si="0"/>
        <v>9.5346191972184293</v>
      </c>
      <c r="AD57">
        <f t="shared" si="1"/>
        <v>1075.3273158142342</v>
      </c>
      <c r="AE57">
        <f>'IDT-1'!F57</f>
        <v>0</v>
      </c>
      <c r="AF57" s="24"/>
      <c r="AG57">
        <f t="shared" si="2"/>
        <v>1075.3273158142342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3.6107999999999998</v>
      </c>
      <c r="E58">
        <f>GT_NG!T58</f>
        <v>10.498621271806416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351.53657643634324</v>
      </c>
      <c r="P58" s="36">
        <v>74.680000000000007</v>
      </c>
      <c r="Q58" s="36">
        <v>26.6</v>
      </c>
      <c r="R58" s="38">
        <v>23.7</v>
      </c>
      <c r="S58" s="38">
        <v>0</v>
      </c>
      <c r="T58" s="37">
        <f>SUMPRODUCT(LTA!J58:AN58,LTA!J$101:AN$101,LTA!J$105:AN$105)</f>
        <v>88.91</v>
      </c>
      <c r="U58" s="37">
        <f>SUMPRODUCT(LTA!J58:AN58,LTA!J$102:AN$102,LTA!J$105:AN$105)</f>
        <v>482.65566200000001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2.38</v>
      </c>
      <c r="AB58" s="75">
        <f>-STOA!P58</f>
        <v>0</v>
      </c>
      <c r="AC58">
        <f t="shared" si="0"/>
        <v>9.4355887721581517</v>
      </c>
      <c r="AD58">
        <f t="shared" si="1"/>
        <v>1113.8487888657171</v>
      </c>
      <c r="AE58">
        <f>'IDT-1'!F58</f>
        <v>0</v>
      </c>
      <c r="AF58" s="24"/>
      <c r="AG58">
        <f t="shared" si="2"/>
        <v>1113.8487888657171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3.6107999999999998</v>
      </c>
      <c r="E59">
        <f>GT_NG!T59</f>
        <v>10.498621271806416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355.3049105385698</v>
      </c>
      <c r="P59" s="36">
        <v>74.680000000000007</v>
      </c>
      <c r="Q59" s="36">
        <v>26.6</v>
      </c>
      <c r="R59" s="38">
        <v>23.7</v>
      </c>
      <c r="S59" s="38">
        <v>0</v>
      </c>
      <c r="T59" s="37">
        <f>SUMPRODUCT(LTA!J59:AN59,LTA!J$101:AN$101,LTA!J$105:AN$105)</f>
        <v>85.33</v>
      </c>
      <c r="U59" s="37">
        <f>SUMPRODUCT(LTA!J59:AN59,LTA!J$102:AN$102,LTA!J$105:AN$105)</f>
        <v>508.13086199999998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2.38</v>
      </c>
      <c r="AB59" s="75">
        <f>-STOA!P59</f>
        <v>0</v>
      </c>
      <c r="AC59">
        <f t="shared" si="0"/>
        <v>9.9052971903635285</v>
      </c>
      <c r="AD59">
        <f t="shared" si="1"/>
        <v>1109.0426145497383</v>
      </c>
      <c r="AE59">
        <f>'IDT-1'!F59</f>
        <v>0</v>
      </c>
      <c r="AF59" s="24"/>
      <c r="AG59">
        <f t="shared" si="2"/>
        <v>1109.0426145497383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3.6107999999999998</v>
      </c>
      <c r="E60">
        <f>GT_NG!T60</f>
        <v>10.498621271806416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355.3049105385698</v>
      </c>
      <c r="P60" s="36">
        <v>74.680000000000007</v>
      </c>
      <c r="Q60" s="36">
        <v>26.6</v>
      </c>
      <c r="R60" s="38">
        <v>23.7</v>
      </c>
      <c r="S60" s="38">
        <v>0</v>
      </c>
      <c r="T60" s="37">
        <f>SUMPRODUCT(LTA!J60:AN60,LTA!J$101:AN$101,LTA!J$105:AN$105)</f>
        <v>82.69</v>
      </c>
      <c r="U60" s="37">
        <f>SUMPRODUCT(LTA!J60:AN60,LTA!J$102:AN$102,LTA!J$105:AN$105)</f>
        <v>498.88353399999994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2.38</v>
      </c>
      <c r="AB60" s="75">
        <f>-STOA!P60</f>
        <v>0</v>
      </c>
      <c r="AC60">
        <f t="shared" si="0"/>
        <v>9.6360204806657439</v>
      </c>
      <c r="AD60">
        <f t="shared" si="1"/>
        <v>1117.4245632594359</v>
      </c>
      <c r="AE60">
        <f>'IDT-1'!F60</f>
        <v>0</v>
      </c>
      <c r="AF60" s="24"/>
      <c r="AG60">
        <f t="shared" si="2"/>
        <v>1117.4245632594359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3.6107999999999998</v>
      </c>
      <c r="E61">
        <f>GT_NG!T61</f>
        <v>10.498621271806416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370.68082401637741</v>
      </c>
      <c r="P61" s="36">
        <v>74.679999999999993</v>
      </c>
      <c r="Q61" s="36">
        <v>26.6</v>
      </c>
      <c r="R61" s="38">
        <v>23.7</v>
      </c>
      <c r="S61" s="38">
        <v>0</v>
      </c>
      <c r="T61" s="37">
        <f>SUMPRODUCT(LTA!J61:AN61,LTA!J$101:AN$101,LTA!J$105:AN$105)</f>
        <v>78.14</v>
      </c>
      <c r="U61" s="37">
        <f>SUMPRODUCT(LTA!J61:AN61,LTA!J$102:AN$102,LTA!J$105:AN$105)</f>
        <v>491.68460499999998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2.38</v>
      </c>
      <c r="AB61" s="75">
        <f>-STOA!P61</f>
        <v>0</v>
      </c>
      <c r="AC61">
        <f t="shared" si="0"/>
        <v>9.6664871502793286</v>
      </c>
      <c r="AD61">
        <f t="shared" si="1"/>
        <v>1121.0210810676299</v>
      </c>
      <c r="AE61">
        <f>'IDT-1'!F61</f>
        <v>0</v>
      </c>
      <c r="AF61" s="24"/>
      <c r="AG61">
        <f t="shared" si="2"/>
        <v>1121.0210810676299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3.6107999999999998</v>
      </c>
      <c r="E62">
        <f>GT_NG!T62</f>
        <v>10.498621271806416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381.39005662132524</v>
      </c>
      <c r="P62" s="36">
        <v>74.679999999999993</v>
      </c>
      <c r="Q62" s="36">
        <v>26.6</v>
      </c>
      <c r="R62" s="38">
        <v>23.7</v>
      </c>
      <c r="S62" s="38">
        <v>0</v>
      </c>
      <c r="T62" s="37">
        <f>SUMPRODUCT(LTA!J62:AN62,LTA!J$101:AN$101,LTA!J$105:AN$105)</f>
        <v>74.38</v>
      </c>
      <c r="U62" s="37">
        <f>SUMPRODUCT(LTA!J62:AN62,LTA!J$102:AN$102,LTA!J$105:AN$105)</f>
        <v>486.62160699999998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2.38</v>
      </c>
      <c r="AB62" s="75">
        <f>-STOA!P62</f>
        <v>0</v>
      </c>
      <c r="AC62">
        <f t="shared" si="0"/>
        <v>9.6823315209608918</v>
      </c>
      <c r="AD62">
        <f t="shared" si="1"/>
        <v>1122.8914713018964</v>
      </c>
      <c r="AE62">
        <f>'IDT-1'!F62</f>
        <v>0</v>
      </c>
      <c r="AF62" s="24"/>
      <c r="AG62">
        <f t="shared" si="2"/>
        <v>1122.8914713018964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3.6107999999999998</v>
      </c>
      <c r="E63">
        <f>GT_NG!T63</f>
        <v>10.498621271806416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391.39071572447051</v>
      </c>
      <c r="P63" s="36">
        <v>74.679999999999993</v>
      </c>
      <c r="Q63" s="36">
        <v>26.6</v>
      </c>
      <c r="R63" s="38">
        <v>23.7</v>
      </c>
      <c r="S63" s="38">
        <v>0</v>
      </c>
      <c r="T63" s="37">
        <f>SUMPRODUCT(LTA!J63:AN63,LTA!J$101:AN$101,LTA!J$105:AN$105)</f>
        <v>64.47</v>
      </c>
      <c r="U63" s="37">
        <f>SUMPRODUCT(LTA!J63:AN63,LTA!J$102:AN$102,LTA!J$105:AN$105)</f>
        <v>482.447136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2.38</v>
      </c>
      <c r="AB63" s="75">
        <f>-STOA!P63</f>
        <v>0</v>
      </c>
      <c r="AC63">
        <f t="shared" si="0"/>
        <v>9.6480275010273111</v>
      </c>
      <c r="AD63">
        <f t="shared" si="1"/>
        <v>1118.8419634249751</v>
      </c>
      <c r="AE63">
        <f>'IDT-1'!F63</f>
        <v>0</v>
      </c>
      <c r="AF63" s="24"/>
      <c r="AG63">
        <f t="shared" si="2"/>
        <v>1118.8419634249751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3.6107999999999998</v>
      </c>
      <c r="E64">
        <f>GT_NG!T64</f>
        <v>10.498621271806416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389.16481234097898</v>
      </c>
      <c r="P64" s="36">
        <v>74.679999999999993</v>
      </c>
      <c r="Q64" s="36">
        <v>26.6</v>
      </c>
      <c r="R64" s="38">
        <v>23.7</v>
      </c>
      <c r="S64" s="38">
        <v>0</v>
      </c>
      <c r="T64" s="37">
        <f>SUMPRODUCT(LTA!J64:AN64,LTA!J$101:AN$101,LTA!J$105:AN$105)</f>
        <v>57.26</v>
      </c>
      <c r="U64" s="37">
        <f>SUMPRODUCT(LTA!J64:AN64,LTA!J$102:AN$102,LTA!J$105:AN$105)</f>
        <v>473.84605499999998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2.38</v>
      </c>
      <c r="AB64" s="75">
        <f>-STOA!P64</f>
        <v>0</v>
      </c>
      <c r="AC64">
        <f t="shared" si="0"/>
        <v>9.4541610435815375</v>
      </c>
      <c r="AD64">
        <f t="shared" si="1"/>
        <v>1105.9988454989295</v>
      </c>
      <c r="AE64">
        <f>'IDT-1'!F64</f>
        <v>0</v>
      </c>
      <c r="AF64" s="24"/>
      <c r="AG64">
        <f t="shared" si="2"/>
        <v>1105.9988454989295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3.6107999999999998</v>
      </c>
      <c r="E65">
        <f>GT_NG!T65</f>
        <v>10.498621271806416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404.88062275075049</v>
      </c>
      <c r="P65" s="36">
        <v>74.679999999999993</v>
      </c>
      <c r="Q65" s="36">
        <v>26.599999999999998</v>
      </c>
      <c r="R65" s="38">
        <v>23.7</v>
      </c>
      <c r="S65" s="38">
        <v>0</v>
      </c>
      <c r="T65" s="37">
        <f>SUMPRODUCT(LTA!J65:AN65,LTA!J$101:AN$101,LTA!J$105:AN$105)</f>
        <v>49.11</v>
      </c>
      <c r="U65" s="37">
        <f>SUMPRODUCT(LTA!J65:AN65,LTA!J$102:AN$102,LTA!J$105:AN$105)</f>
        <v>464.83761699999997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2.38</v>
      </c>
      <c r="AB65" s="75">
        <f>-STOA!P65</f>
        <v>0</v>
      </c>
      <c r="AC65">
        <f t="shared" si="0"/>
        <v>9.4400911831991738</v>
      </c>
      <c r="AD65">
        <f t="shared" si="1"/>
        <v>1114.3802877690832</v>
      </c>
      <c r="AE65">
        <f>'IDT-1'!F65</f>
        <v>0</v>
      </c>
      <c r="AF65" s="24"/>
      <c r="AG65">
        <f t="shared" si="2"/>
        <v>1114.3802877690832</v>
      </c>
      <c r="AI65" s="34">
        <f>PXIL!J65</f>
        <v>0</v>
      </c>
      <c r="AJ65" s="34">
        <f>PXIL!P65</f>
        <v>0</v>
      </c>
      <c r="AK65" s="34">
        <f>RTM_IEX!J65</f>
        <v>4.8099999999999996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3.6107999999999998</v>
      </c>
      <c r="E66">
        <f>GT_NG!T66</f>
        <v>10.498621271806416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414.88045256748876</v>
      </c>
      <c r="P66" s="36">
        <v>74.679999999999993</v>
      </c>
      <c r="Q66" s="36">
        <v>26.599999999999998</v>
      </c>
      <c r="R66" s="38">
        <v>23.53756036895015</v>
      </c>
      <c r="S66" s="38">
        <v>0</v>
      </c>
      <c r="T66" s="37">
        <f>SUMPRODUCT(LTA!J66:AN66,LTA!J$101:AN$101,LTA!J$105:AN$105)</f>
        <v>40.799999999999997</v>
      </c>
      <c r="U66" s="37">
        <f>SUMPRODUCT(LTA!J66:AN66,LTA!J$102:AN$102,LTA!J$105:AN$105)</f>
        <v>455.42966999999999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2.38</v>
      </c>
      <c r="AB66" s="75">
        <f>-STOA!P66</f>
        <v>0</v>
      </c>
      <c r="AC66">
        <f t="shared" si="0"/>
        <v>9.3738945059589529</v>
      </c>
      <c r="AD66">
        <f t="shared" si="1"/>
        <v>1106.5659276320116</v>
      </c>
      <c r="AE66">
        <f>'IDT-1'!F66</f>
        <v>0</v>
      </c>
      <c r="AF66" s="24"/>
      <c r="AG66">
        <f t="shared" si="2"/>
        <v>1106.5659276320116</v>
      </c>
      <c r="AI66" s="34">
        <f>PXIL!J66</f>
        <v>0</v>
      </c>
      <c r="AJ66" s="34">
        <f>PXIL!P66</f>
        <v>0</v>
      </c>
      <c r="AK66" s="34">
        <f>RTM_IEX!J66</f>
        <v>4.8099999999999996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6.0179999999999998</v>
      </c>
      <c r="E67">
        <f>GT_NG!T67</f>
        <v>10.498621271806416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427.39036854870659</v>
      </c>
      <c r="P67" s="36">
        <v>74.680000000000007</v>
      </c>
      <c r="Q67" s="36">
        <v>26.599999999999998</v>
      </c>
      <c r="R67" s="38">
        <v>19.8</v>
      </c>
      <c r="S67" s="38">
        <v>0</v>
      </c>
      <c r="T67" s="37">
        <f>SUMPRODUCT(LTA!J67:AN67,LTA!J$101:AN$101,LTA!J$105:AN$105)</f>
        <v>33.33</v>
      </c>
      <c r="U67" s="37">
        <f>SUMPRODUCT(LTA!J67:AN67,LTA!J$102:AN$102,LTA!J$105:AN$105)</f>
        <v>446.42661200000003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2.38</v>
      </c>
      <c r="AB67" s="75">
        <f>-STOA!P67</f>
        <v>0</v>
      </c>
      <c r="AC67">
        <f t="shared" si="0"/>
        <v>9.4101530859020031</v>
      </c>
      <c r="AD67">
        <f t="shared" si="1"/>
        <v>1110.8461666643366</v>
      </c>
      <c r="AE67">
        <f>'IDT-1'!F67</f>
        <v>0</v>
      </c>
      <c r="AF67" s="24"/>
      <c r="AG67">
        <f t="shared" si="2"/>
        <v>1110.8461666643366</v>
      </c>
      <c r="AI67" s="34">
        <f>PXIL!J67</f>
        <v>0</v>
      </c>
      <c r="AJ67" s="34">
        <f>PXIL!P67</f>
        <v>0</v>
      </c>
      <c r="AK67" s="34">
        <f>RTM_IEX!J67</f>
        <v>14.42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6.6198000000000006</v>
      </c>
      <c r="E68">
        <f>GT_NG!T68</f>
        <v>10.498621271806416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438.90020504085913</v>
      </c>
      <c r="P68" s="36">
        <v>74.680000000000007</v>
      </c>
      <c r="Q68" s="36">
        <v>26.599999999999998</v>
      </c>
      <c r="R68" s="38">
        <v>14.120000000000001</v>
      </c>
      <c r="S68" s="38">
        <v>0</v>
      </c>
      <c r="T68" s="37">
        <f>SUMPRODUCT(LTA!J68:AN68,LTA!J$101:AN$101,LTA!J$105:AN$105)</f>
        <v>24.759999999999998</v>
      </c>
      <c r="U68" s="37">
        <f>SUMPRODUCT(LTA!J68:AN68,LTA!J$102:AN$102,LTA!J$105:AN$105)</f>
        <v>438.16284100000001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2.38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9.4547163254263911</v>
      </c>
      <c r="AD68">
        <f t="shared" ref="AD68:AD98" si="4">SUM(B68:AB68,AI68:AT68)-AC68</f>
        <v>1116.1067509872394</v>
      </c>
      <c r="AE68">
        <f>'IDT-1'!F68</f>
        <v>0</v>
      </c>
      <c r="AF68" s="24"/>
      <c r="AG68">
        <f t="shared" ref="AG68:AG98" si="5">SUM(AD68:AF68)</f>
        <v>1116.1067509872394</v>
      </c>
      <c r="AI68" s="34">
        <f>PXIL!J68</f>
        <v>0</v>
      </c>
      <c r="AJ68" s="34">
        <f>PXIL!P68</f>
        <v>0</v>
      </c>
      <c r="AK68" s="34">
        <f>RTM_IEX!J68</f>
        <v>19.23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6.6198000000000006</v>
      </c>
      <c r="E69">
        <f>GT_NG!T69</f>
        <v>10.498621271806416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464.66202825283386</v>
      </c>
      <c r="P69" s="36">
        <v>74.680000000000007</v>
      </c>
      <c r="Q69" s="36">
        <v>26.596901933379915</v>
      </c>
      <c r="R69" s="38">
        <v>7.4700000000000006</v>
      </c>
      <c r="S69" s="38">
        <v>0</v>
      </c>
      <c r="T69" s="37">
        <f>SUMPRODUCT(LTA!J69:AN69,LTA!J$101:AN$101,LTA!J$105:AN$105)</f>
        <v>16.059999999999999</v>
      </c>
      <c r="U69" s="37">
        <f>SUMPRODUCT(LTA!J69:AN69,LTA!J$102:AN$102,LTA!J$105:AN$105)</f>
        <v>422.63228500000002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10.57</v>
      </c>
      <c r="Z69" s="34">
        <f>IEX!P69</f>
        <v>0</v>
      </c>
      <c r="AA69" s="75">
        <f>STOA!J69</f>
        <v>2.38</v>
      </c>
      <c r="AB69" s="75">
        <f>-STOA!P69</f>
        <v>0</v>
      </c>
      <c r="AC69">
        <f t="shared" si="3"/>
        <v>9.5246729462473692</v>
      </c>
      <c r="AD69">
        <f t="shared" si="4"/>
        <v>1124.3649635117727</v>
      </c>
      <c r="AE69">
        <f>'IDT-1'!F69</f>
        <v>0</v>
      </c>
      <c r="AF69" s="24"/>
      <c r="AG69">
        <f t="shared" si="5"/>
        <v>1124.3649635117727</v>
      </c>
      <c r="AI69" s="34">
        <f>PXIL!J69</f>
        <v>0</v>
      </c>
      <c r="AJ69" s="34">
        <f>PXIL!P69</f>
        <v>0</v>
      </c>
      <c r="AK69" s="34">
        <f>RTM_IEX!J69</f>
        <v>22.11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7.5225</v>
      </c>
      <c r="E70">
        <f>GT_NG!T70</f>
        <v>10.498621271806416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474.68177491362741</v>
      </c>
      <c r="P70" s="36">
        <v>74.680000000000007</v>
      </c>
      <c r="Q70" s="36">
        <v>26.596901933379915</v>
      </c>
      <c r="R70" s="38">
        <v>3.412544776119403</v>
      </c>
      <c r="S70" s="38">
        <v>0</v>
      </c>
      <c r="T70" s="37">
        <f>SUMPRODUCT(LTA!J70:AN70,LTA!J$101:AN$101,LTA!J$105:AN$105)</f>
        <v>11.8</v>
      </c>
      <c r="U70" s="37">
        <f>SUMPRODUCT(LTA!J70:AN70,LTA!J$102:AN$102,LTA!J$105:AN$105)</f>
        <v>419.73643500000003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14.42</v>
      </c>
      <c r="Z70" s="34">
        <f>IEX!P70</f>
        <v>0</v>
      </c>
      <c r="AA70" s="75">
        <f>STOA!J70</f>
        <v>2.38</v>
      </c>
      <c r="AB70" s="75">
        <f>-STOA!P70</f>
        <v>0</v>
      </c>
      <c r="AC70">
        <f t="shared" si="3"/>
        <v>9.5384417343174395</v>
      </c>
      <c r="AD70">
        <f t="shared" si="4"/>
        <v>1125.9903361606159</v>
      </c>
      <c r="AE70">
        <f>'IDT-1'!F70</f>
        <v>9.1530000000000005</v>
      </c>
      <c r="AF70" s="24"/>
      <c r="AG70">
        <f t="shared" si="5"/>
        <v>1135.1433361606159</v>
      </c>
      <c r="AI70" s="34">
        <f>PXIL!J70</f>
        <v>0</v>
      </c>
      <c r="AJ70" s="34">
        <f>PXIL!P70</f>
        <v>0</v>
      </c>
      <c r="AK70" s="34">
        <f>RTM_IEX!J70</f>
        <v>20.190000000000001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7.5225</v>
      </c>
      <c r="E71">
        <f>GT_NG!T71</f>
        <v>10.498621271806416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491.08108605012615</v>
      </c>
      <c r="P71" s="36">
        <v>74.680000000000007</v>
      </c>
      <c r="Q71" s="36">
        <v>26.596901933379915</v>
      </c>
      <c r="R71" s="38">
        <v>1.26</v>
      </c>
      <c r="S71" s="38">
        <v>0</v>
      </c>
      <c r="T71" s="37">
        <f>SUMPRODUCT(LTA!J71:AN71,LTA!J$101:AN$101,LTA!J$105:AN$105)</f>
        <v>7.86</v>
      </c>
      <c r="U71" s="37">
        <f>SUMPRODUCT(LTA!J71:AN71,LTA!J$102:AN$102,LTA!J$105:AN$105)</f>
        <v>417.65830500000004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24.04</v>
      </c>
      <c r="Z71" s="34">
        <f>IEX!P71</f>
        <v>0</v>
      </c>
      <c r="AA71" s="75">
        <f>STOA!J71</f>
        <v>2.48</v>
      </c>
      <c r="AB71" s="75">
        <f>-STOA!P71</f>
        <v>0</v>
      </c>
      <c r="AC71">
        <f t="shared" si="3"/>
        <v>9.6488062797446243</v>
      </c>
      <c r="AD71">
        <f t="shared" si="4"/>
        <v>1139.0186079755681</v>
      </c>
      <c r="AE71">
        <f>'IDT-1'!F71</f>
        <v>0</v>
      </c>
      <c r="AF71" s="24"/>
      <c r="AG71">
        <f t="shared" si="5"/>
        <v>1139.0186079755681</v>
      </c>
      <c r="AI71" s="34">
        <f>PXIL!J71</f>
        <v>0</v>
      </c>
      <c r="AJ71" s="34">
        <f>PXIL!P71</f>
        <v>0</v>
      </c>
      <c r="AK71" s="34">
        <f>RTM_IEX!J71</f>
        <v>15.38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7.5225</v>
      </c>
      <c r="E72">
        <f>GT_NG!T72</f>
        <v>10.498621271806416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504.09996605012611</v>
      </c>
      <c r="P72" s="36">
        <v>74.680000000000007</v>
      </c>
      <c r="Q72" s="36">
        <v>26.596901933379915</v>
      </c>
      <c r="R72" s="38">
        <v>0.14999999999999997</v>
      </c>
      <c r="S72" s="38">
        <v>0</v>
      </c>
      <c r="T72" s="37">
        <f>SUMPRODUCT(LTA!J72:AN72,LTA!J$101:AN$101,LTA!J$105:AN$105)</f>
        <v>3.32</v>
      </c>
      <c r="U72" s="37">
        <f>SUMPRODUCT(LTA!J72:AN72,LTA!J$102:AN$102,LTA!J$105:AN$105)</f>
        <v>416.47219899999999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34.61</v>
      </c>
      <c r="Z72" s="34">
        <f>IEX!P72</f>
        <v>0</v>
      </c>
      <c r="AA72" s="75">
        <f>STOA!J72</f>
        <v>2.48</v>
      </c>
      <c r="AB72" s="75">
        <f>-STOA!P72</f>
        <v>0</v>
      </c>
      <c r="AC72">
        <f t="shared" si="3"/>
        <v>9.7652535813446253</v>
      </c>
      <c r="AD72">
        <f t="shared" si="4"/>
        <v>1152.7649346739679</v>
      </c>
      <c r="AE72">
        <f>'IDT-1'!F72</f>
        <v>0</v>
      </c>
      <c r="AF72" s="24"/>
      <c r="AG72">
        <f t="shared" si="5"/>
        <v>1152.7649346739679</v>
      </c>
      <c r="AI72" s="34">
        <f>PXIL!J72</f>
        <v>0</v>
      </c>
      <c r="AJ72" s="34">
        <f>PXIL!P72</f>
        <v>0</v>
      </c>
      <c r="AK72" s="34">
        <f>RTM_IEX!J72</f>
        <v>12.49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7.5225</v>
      </c>
      <c r="E73">
        <f>GT_NG!T73</f>
        <v>10.498621271806416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527.37054992934986</v>
      </c>
      <c r="P73" s="36">
        <v>74.680000000000007</v>
      </c>
      <c r="Q73" s="36">
        <v>26.596901933379915</v>
      </c>
      <c r="R73" s="38">
        <v>0</v>
      </c>
      <c r="S73" s="38">
        <v>0</v>
      </c>
      <c r="T73" s="37">
        <f>SUMPRODUCT(LTA!J73:AN73,LTA!J$101:AN$101,LTA!J$105:AN$105)</f>
        <v>1.06</v>
      </c>
      <c r="U73" s="37">
        <f>SUMPRODUCT(LTA!J73:AN73,LTA!J$102:AN$102,LTA!J$105:AN$105)</f>
        <v>421.30999999999995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43.26</v>
      </c>
      <c r="Z73" s="34">
        <f>IEX!P73</f>
        <v>0</v>
      </c>
      <c r="AA73" s="75">
        <f>STOA!J73</f>
        <v>2.48</v>
      </c>
      <c r="AB73" s="75">
        <f>-STOA!P73</f>
        <v>0</v>
      </c>
      <c r="AC73">
        <f t="shared" si="3"/>
        <v>10.021524014330105</v>
      </c>
      <c r="AD73">
        <f t="shared" si="4"/>
        <v>1183.0170491202064</v>
      </c>
      <c r="AE73">
        <f>'IDT-1'!F73</f>
        <v>0</v>
      </c>
      <c r="AF73" s="24"/>
      <c r="AG73">
        <f t="shared" si="5"/>
        <v>1183.0170491202064</v>
      </c>
      <c r="AI73" s="34">
        <f>PXIL!J73</f>
        <v>0</v>
      </c>
      <c r="AJ73" s="34">
        <f>PXIL!P73</f>
        <v>0</v>
      </c>
      <c r="AK73" s="34">
        <f>RTM_IEX!J73</f>
        <v>8.65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7.5225</v>
      </c>
      <c r="E74">
        <f>GT_NG!T74</f>
        <v>10.498621271806416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559.8650137515117</v>
      </c>
      <c r="P74" s="36">
        <v>74.680000000000007</v>
      </c>
      <c r="Q74" s="36">
        <v>26.596901933379915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421.2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20.190000000000001</v>
      </c>
      <c r="Z74" s="34">
        <f>IEX!P74</f>
        <v>0</v>
      </c>
      <c r="AA74" s="75">
        <f>STOA!J74</f>
        <v>2.48</v>
      </c>
      <c r="AB74" s="75">
        <f>-STOA!P74</f>
        <v>0</v>
      </c>
      <c r="AC74">
        <f t="shared" si="3"/>
        <v>10.139329510436266</v>
      </c>
      <c r="AD74">
        <f t="shared" si="4"/>
        <v>1196.9237074462621</v>
      </c>
      <c r="AE74">
        <f>'IDT-1'!F74</f>
        <v>0</v>
      </c>
      <c r="AF74" s="24"/>
      <c r="AG74">
        <f t="shared" si="5"/>
        <v>1196.9237074462621</v>
      </c>
      <c r="AI74" s="34">
        <f>PXIL!J74</f>
        <v>0</v>
      </c>
      <c r="AJ74" s="34">
        <f>PXIL!P74</f>
        <v>0</v>
      </c>
      <c r="AK74" s="34">
        <f>RTM_IEX!J74</f>
        <v>14.42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7.5225</v>
      </c>
      <c r="E75">
        <f>GT_NG!T75</f>
        <v>10.587844682048397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577.70828306953899</v>
      </c>
      <c r="P75" s="36">
        <v>74.680000000000007</v>
      </c>
      <c r="Q75" s="36">
        <v>26.596901933379915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421.34999999999997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18.260000000000002</v>
      </c>
      <c r="Z75" s="34">
        <f>IEX!P75</f>
        <v>0</v>
      </c>
      <c r="AA75" s="75">
        <f>STOA!J75</f>
        <v>2.48</v>
      </c>
      <c r="AB75" s="75">
        <f>-STOA!P75</f>
        <v>0</v>
      </c>
      <c r="AC75">
        <f t="shared" si="3"/>
        <v>10.153882449353725</v>
      </c>
      <c r="AD75">
        <f t="shared" si="4"/>
        <v>1198.6416472356136</v>
      </c>
      <c r="AE75">
        <f>'IDT-1'!F75</f>
        <v>0</v>
      </c>
      <c r="AF75" s="24"/>
      <c r="AG75">
        <f t="shared" si="5"/>
        <v>1198.6416472356136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7.5225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581.72312165680489</v>
      </c>
      <c r="P76" s="36">
        <v>74.680000000000007</v>
      </c>
      <c r="Q76" s="36">
        <v>26.596901933379915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421.34999999999997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18.260000000000002</v>
      </c>
      <c r="Z76" s="34">
        <f>IEX!P76</f>
        <v>0</v>
      </c>
      <c r="AA76" s="75">
        <f>STOA!J76</f>
        <v>2.48</v>
      </c>
      <c r="AB76" s="75">
        <f>-STOA!P76</f>
        <v>0</v>
      </c>
      <c r="AC76">
        <f t="shared" si="3"/>
        <v>10.192924673777057</v>
      </c>
      <c r="AD76">
        <f t="shared" si="4"/>
        <v>1203.2504888711107</v>
      </c>
      <c r="AE76">
        <f>'IDT-1'!F76</f>
        <v>0</v>
      </c>
      <c r="AF76" s="24"/>
      <c r="AG76">
        <f t="shared" si="5"/>
        <v>1203.2504888711107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7.5225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573.59781491361912</v>
      </c>
      <c r="P77" s="36">
        <v>74.680000000000007</v>
      </c>
      <c r="Q77" s="36">
        <v>26.596901933379915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421.55999999999995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5.77</v>
      </c>
      <c r="Z77" s="34">
        <f>IEX!P77</f>
        <v>0</v>
      </c>
      <c r="AA77" s="75">
        <f>STOA!J77</f>
        <v>2.48</v>
      </c>
      <c r="AB77" s="75">
        <f>-STOA!P77</f>
        <v>0</v>
      </c>
      <c r="AC77">
        <f t="shared" si="3"/>
        <v>10.07234704348363</v>
      </c>
      <c r="AD77">
        <f t="shared" si="4"/>
        <v>1176.9657597582184</v>
      </c>
      <c r="AE77">
        <f>'IDT-1'!F77</f>
        <v>0</v>
      </c>
      <c r="AF77" s="24"/>
      <c r="AG77">
        <f t="shared" si="5"/>
        <v>1176.9657597582184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7.5225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573.25921439161186</v>
      </c>
      <c r="P78" s="36">
        <v>74.680000000000007</v>
      </c>
      <c r="Q78" s="36">
        <v>26.596901933379915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421.71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2.48</v>
      </c>
      <c r="AB78" s="75">
        <f>-STOA!P78</f>
        <v>0</v>
      </c>
      <c r="AC78">
        <f t="shared" si="3"/>
        <v>10.013823641373881</v>
      </c>
      <c r="AD78">
        <f t="shared" si="4"/>
        <v>1172.0656826383211</v>
      </c>
      <c r="AE78">
        <f>'IDT-1'!F78</f>
        <v>-7.665</v>
      </c>
      <c r="AF78" s="24"/>
      <c r="AG78">
        <f t="shared" si="5"/>
        <v>1164.4006826383211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7.5225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575.3427267168322</v>
      </c>
      <c r="P79" s="36">
        <v>74.680000000000007</v>
      </c>
      <c r="Q79" s="36">
        <v>26.596901933379915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414.23999999999995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2.48</v>
      </c>
      <c r="AB79" s="75">
        <f>-STOA!P79</f>
        <v>0</v>
      </c>
      <c r="AC79">
        <f t="shared" si="3"/>
        <v>10.171884930303069</v>
      </c>
      <c r="AD79">
        <f t="shared" si="4"/>
        <v>1142.521133674612</v>
      </c>
      <c r="AE79">
        <f>'IDT-1'!F79</f>
        <v>0</v>
      </c>
      <c r="AF79" s="24"/>
      <c r="AG79">
        <f t="shared" si="5"/>
        <v>1142.521133674612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-29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7.5225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549.65865640486481</v>
      </c>
      <c r="P80" s="36">
        <v>74.680000000000007</v>
      </c>
      <c r="Q80" s="36">
        <v>26.596901933379915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414.40999999999991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2.48</v>
      </c>
      <c r="AB80" s="75">
        <f>-STOA!P80</f>
        <v>0</v>
      </c>
      <c r="AC80">
        <f t="shared" si="3"/>
        <v>9.9152109510580964</v>
      </c>
      <c r="AD80">
        <f t="shared" si="4"/>
        <v>1122.2637373418895</v>
      </c>
      <c r="AE80">
        <f>'IDT-1'!F80</f>
        <v>0</v>
      </c>
      <c r="AF80" s="24"/>
      <c r="AG80">
        <f t="shared" si="5"/>
        <v>1122.2637373418895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-24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7.5225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520.30485663848413</v>
      </c>
      <c r="P81" s="36">
        <v>74.680000000000007</v>
      </c>
      <c r="Q81" s="36">
        <v>26.596901933379915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414.56999999999994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2.48</v>
      </c>
      <c r="AB81" s="75">
        <f>-STOA!P81</f>
        <v>0</v>
      </c>
      <c r="AC81">
        <f t="shared" si="3"/>
        <v>9.4666752476231615</v>
      </c>
      <c r="AD81">
        <f t="shared" si="4"/>
        <v>1117.5184732789437</v>
      </c>
      <c r="AE81">
        <f>'IDT-1'!F81</f>
        <v>0</v>
      </c>
      <c r="AF81" s="24"/>
      <c r="AG81">
        <f t="shared" si="5"/>
        <v>1117.5184732789437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7.5225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501.00640110848394</v>
      </c>
      <c r="P82" s="36">
        <v>74.680000000000007</v>
      </c>
      <c r="Q82" s="36">
        <v>26.599999999999998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415.00999999999993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2.48</v>
      </c>
      <c r="AB82" s="75">
        <f>-STOA!P82</f>
        <v>0</v>
      </c>
      <c r="AC82">
        <f t="shared" si="3"/>
        <v>9.3930018221796594</v>
      </c>
      <c r="AD82">
        <f t="shared" si="4"/>
        <v>1088.736789241007</v>
      </c>
      <c r="AE82">
        <f>'IDT-1'!F82</f>
        <v>0</v>
      </c>
      <c r="AF82" s="24"/>
      <c r="AG82">
        <f t="shared" si="5"/>
        <v>1088.736789241007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7.5225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481.62905409593014</v>
      </c>
      <c r="P83" s="36">
        <v>74.680000000000007</v>
      </c>
      <c r="Q83" s="36">
        <v>26.599999999999998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416.63999999999993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2.48</v>
      </c>
      <c r="AB83" s="75">
        <f>-STOA!P83</f>
        <v>0</v>
      </c>
      <c r="AC83">
        <f t="shared" si="3"/>
        <v>9.2709831460323482</v>
      </c>
      <c r="AD83">
        <f t="shared" si="4"/>
        <v>1046.214178834326</v>
      </c>
      <c r="AE83">
        <f>'IDT-1'!F83</f>
        <v>0</v>
      </c>
      <c r="AF83" s="24"/>
      <c r="AG83">
        <f t="shared" si="5"/>
        <v>1046.214178834326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-24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7.7632200000000005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451.9275445216374</v>
      </c>
      <c r="P84" s="36">
        <v>74.679999999999993</v>
      </c>
      <c r="Q84" s="36">
        <v>26.599999999999998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417.20999999999992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2.48</v>
      </c>
      <c r="AB84" s="75">
        <f>-STOA!P84</f>
        <v>0</v>
      </c>
      <c r="AC84">
        <f t="shared" si="3"/>
        <v>8.9859447249838436</v>
      </c>
      <c r="AD84">
        <f t="shared" si="4"/>
        <v>1022.6084276810819</v>
      </c>
      <c r="AE84">
        <f>'IDT-1'!F84</f>
        <v>0</v>
      </c>
      <c r="AF84" s="24"/>
      <c r="AG84">
        <f t="shared" si="5"/>
        <v>1022.6084276810819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-19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7.7632200000000005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413.59777905379377</v>
      </c>
      <c r="P85" s="36">
        <v>74.679999999999993</v>
      </c>
      <c r="Q85" s="36">
        <v>26.599999999999998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418.75999999999993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2.48</v>
      </c>
      <c r="AB85" s="75">
        <f>-STOA!P85</f>
        <v>0</v>
      </c>
      <c r="AC85">
        <f t="shared" si="3"/>
        <v>8.8379466918268506</v>
      </c>
      <c r="AD85">
        <f t="shared" si="4"/>
        <v>966.97666024639534</v>
      </c>
      <c r="AE85">
        <f>'IDT-1'!F85</f>
        <v>0</v>
      </c>
      <c r="AF85" s="24"/>
      <c r="AG85">
        <f t="shared" si="5"/>
        <v>966.97666024639534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-38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7.7632200000000005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370.85264307932243</v>
      </c>
      <c r="P86" s="36">
        <v>74.679999999999993</v>
      </c>
      <c r="Q86" s="36">
        <v>26.599999999999998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399.99999999999994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2.48</v>
      </c>
      <c r="AB86" s="75">
        <f>-STOA!P86</f>
        <v>0</v>
      </c>
      <c r="AC86">
        <f t="shared" si="3"/>
        <v>8.1772938683181771</v>
      </c>
      <c r="AD86">
        <f t="shared" si="4"/>
        <v>923.13217709543255</v>
      </c>
      <c r="AE86">
        <f>'IDT-1'!F86</f>
        <v>0</v>
      </c>
      <c r="AF86" s="24"/>
      <c r="AG86">
        <f t="shared" si="5"/>
        <v>923.13217709543255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-21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7.7632200000000005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369.83647875346156</v>
      </c>
      <c r="P87" s="36">
        <v>74.679999999999993</v>
      </c>
      <c r="Q87" s="36">
        <v>26.599999999999998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391.95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2.48</v>
      </c>
      <c r="AB87" s="75">
        <f>-STOA!P87</f>
        <v>0</v>
      </c>
      <c r="AC87">
        <f t="shared" si="3"/>
        <v>8.2705612424787258</v>
      </c>
      <c r="AD87">
        <f t="shared" si="4"/>
        <v>893.97274539541115</v>
      </c>
      <c r="AE87">
        <f>'IDT-1'!F87</f>
        <v>0</v>
      </c>
      <c r="AF87" s="24"/>
      <c r="AG87">
        <f t="shared" si="5"/>
        <v>893.97274539541115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-41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7.5225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361.90437511394236</v>
      </c>
      <c r="P88" s="36">
        <v>74.679999999999993</v>
      </c>
      <c r="Q88" s="36">
        <v>7.6899999999999995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384.12999999999994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2.48</v>
      </c>
      <c r="AB88" s="75">
        <f>-STOA!P88</f>
        <v>0</v>
      </c>
      <c r="AC88">
        <f t="shared" si="3"/>
        <v>7.7740697385094286</v>
      </c>
      <c r="AD88">
        <f t="shared" si="4"/>
        <v>883.56641325986141</v>
      </c>
      <c r="AE88">
        <f>'IDT-1'!F88</f>
        <v>0</v>
      </c>
      <c r="AF88" s="24"/>
      <c r="AG88">
        <f t="shared" si="5"/>
        <v>883.56641325986141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7.5225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362.92189476152504</v>
      </c>
      <c r="P89" s="36">
        <v>74.679999999999993</v>
      </c>
      <c r="Q89" s="36">
        <v>7.6899999999999995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376.14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2.48</v>
      </c>
      <c r="AB89" s="75">
        <f>-STOA!P89</f>
        <v>0</v>
      </c>
      <c r="AC89">
        <f t="shared" si="3"/>
        <v>7.9018663734966816</v>
      </c>
      <c r="AD89">
        <f t="shared" si="4"/>
        <v>854.46613627245677</v>
      </c>
      <c r="AE89">
        <f>'IDT-1'!F89</f>
        <v>0</v>
      </c>
      <c r="AF89" s="24"/>
      <c r="AG89">
        <f t="shared" si="5"/>
        <v>854.46613627245677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-39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7.5225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358.14738476152502</v>
      </c>
      <c r="P90" s="36">
        <v>74.679999999999993</v>
      </c>
      <c r="Q90" s="36">
        <v>7.6899999999999995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373.93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2.48</v>
      </c>
      <c r="AB90" s="75">
        <f>-STOA!P90</f>
        <v>0</v>
      </c>
      <c r="AC90">
        <f t="shared" si="3"/>
        <v>7.8008407008722376</v>
      </c>
      <c r="AD90">
        <f t="shared" si="4"/>
        <v>852.58265194508135</v>
      </c>
      <c r="AE90">
        <f>'IDT-1'!F90</f>
        <v>0</v>
      </c>
      <c r="AF90" s="24"/>
      <c r="AG90">
        <f t="shared" si="5"/>
        <v>852.58265194508135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-34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7.5225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350.24970047973898</v>
      </c>
      <c r="P91" s="36">
        <v>74.679999999999993</v>
      </c>
      <c r="Q91" s="36">
        <v>7.6899999999999995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379.08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2.38</v>
      </c>
      <c r="AB91" s="75">
        <f>-STOA!P91</f>
        <v>0</v>
      </c>
      <c r="AC91">
        <f t="shared" si="3"/>
        <v>7.954814465127904</v>
      </c>
      <c r="AD91">
        <f t="shared" si="4"/>
        <v>828.58099389903941</v>
      </c>
      <c r="AE91">
        <f>'IDT-1'!F91</f>
        <v>0</v>
      </c>
      <c r="AF91" s="24"/>
      <c r="AG91">
        <f t="shared" si="5"/>
        <v>828.58099389903941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7.5225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347.44882544014644</v>
      </c>
      <c r="P92" s="36">
        <v>28.84</v>
      </c>
      <c r="Q92" s="36">
        <v>7.6899999999999995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380.28999999999996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2.38</v>
      </c>
      <c r="AB92" s="75">
        <f>-STOA!P92</f>
        <v>0</v>
      </c>
      <c r="AC92">
        <f t="shared" si="3"/>
        <v>7.2937892253237653</v>
      </c>
      <c r="AD92">
        <f t="shared" si="4"/>
        <v>812.81114409925101</v>
      </c>
      <c r="AE92">
        <f>'IDT-1'!F92</f>
        <v>0</v>
      </c>
      <c r="AF92" s="24"/>
      <c r="AG92">
        <f t="shared" si="5"/>
        <v>812.81114409925101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-24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7.5225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344.3678154401465</v>
      </c>
      <c r="P93" s="36">
        <v>28.84</v>
      </c>
      <c r="Q93" s="36">
        <v>7.6899999999999995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380.39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2.38</v>
      </c>
      <c r="AB93" s="75">
        <f>-STOA!P93</f>
        <v>0</v>
      </c>
      <c r="AC93">
        <f t="shared" si="3"/>
        <v>7.4720565267211025</v>
      </c>
      <c r="AD93">
        <f t="shared" si="4"/>
        <v>785.6518667978537</v>
      </c>
      <c r="AE93">
        <f>'IDT-1'!F93</f>
        <v>0</v>
      </c>
      <c r="AF93" s="24"/>
      <c r="AG93">
        <f t="shared" si="5"/>
        <v>785.6518667978537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7.5225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344.36787943579532</v>
      </c>
      <c r="P94" s="36">
        <v>28.84</v>
      </c>
      <c r="Q94" s="36">
        <v>7.6899999999999995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380.29999999999995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2.38</v>
      </c>
      <c r="AB94" s="75">
        <f>-STOA!P94</f>
        <v>0</v>
      </c>
      <c r="AC94">
        <f t="shared" si="3"/>
        <v>7.581426114708111</v>
      </c>
      <c r="AD94">
        <f t="shared" si="4"/>
        <v>772.45256120551551</v>
      </c>
      <c r="AE94">
        <f>'IDT-1'!F94</f>
        <v>0</v>
      </c>
      <c r="AF94" s="24"/>
      <c r="AG94">
        <f t="shared" si="5"/>
        <v>772.45256120551551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7.5225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302.72026661212584</v>
      </c>
      <c r="P95" s="36">
        <v>36.49</v>
      </c>
      <c r="Q95" s="36">
        <v>7.6899999999999995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380.69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2.38</v>
      </c>
      <c r="AB95" s="75">
        <f>-STOA!P95</f>
        <v>0</v>
      </c>
      <c r="AC95">
        <f t="shared" si="3"/>
        <v>7.2059394320155086</v>
      </c>
      <c r="AD95">
        <f t="shared" si="4"/>
        <v>750.22043506453872</v>
      </c>
      <c r="AE95">
        <f>'IDT-1'!F95</f>
        <v>0</v>
      </c>
      <c r="AF95" s="24"/>
      <c r="AG95">
        <f t="shared" si="5"/>
        <v>750.22043506453872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7.5225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295.60436963956698</v>
      </c>
      <c r="P96" s="36">
        <v>28.84</v>
      </c>
      <c r="Q96" s="36">
        <v>7.6899999999999995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380.62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2.38</v>
      </c>
      <c r="AB96" s="75">
        <f>-STOA!P96</f>
        <v>0</v>
      </c>
      <c r="AC96">
        <f t="shared" si="3"/>
        <v>7.0813178974460138</v>
      </c>
      <c r="AD96">
        <f t="shared" si="4"/>
        <v>735.50915962654926</v>
      </c>
      <c r="AE96">
        <f>'IDT-1'!F96</f>
        <v>0</v>
      </c>
      <c r="AF96" s="24"/>
      <c r="AG96">
        <f t="shared" si="5"/>
        <v>735.50915962654926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7.5225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295.60455643707803</v>
      </c>
      <c r="P97" s="36">
        <v>28.84</v>
      </c>
      <c r="Q97" s="36">
        <v>7.6899999999999995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340.36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2.38</v>
      </c>
      <c r="AB97" s="75">
        <f>-STOA!P97</f>
        <v>0</v>
      </c>
      <c r="AC97">
        <f t="shared" si="3"/>
        <v>6.4890007347984344</v>
      </c>
      <c r="AD97">
        <f t="shared" si="4"/>
        <v>725.84166358670791</v>
      </c>
      <c r="AE97">
        <f>'IDT-1'!F97</f>
        <v>0</v>
      </c>
      <c r="AF97" s="24"/>
      <c r="AG97">
        <f t="shared" si="5"/>
        <v>725.84166358670791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7.5225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296.01725643707806</v>
      </c>
      <c r="P98" s="36">
        <v>28.84</v>
      </c>
      <c r="Q98" s="36">
        <v>7.6899999999999995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291.91000000000003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2.38</v>
      </c>
      <c r="AB98" s="75">
        <f>-STOA!P98</f>
        <v>0</v>
      </c>
      <c r="AC98">
        <f t="shared" si="3"/>
        <v>5.9967882603006535</v>
      </c>
      <c r="AD98">
        <f t="shared" si="4"/>
        <v>707.90657606120578</v>
      </c>
      <c r="AE98">
        <f>'IDT-1'!F98</f>
        <v>0</v>
      </c>
      <c r="AF98" s="24"/>
      <c r="AG98">
        <f t="shared" si="5"/>
        <v>707.90657606120578</v>
      </c>
      <c r="AI98" s="34">
        <f>PXIL!J98</f>
        <v>0</v>
      </c>
      <c r="AJ98" s="34">
        <f>PXIL!P98</f>
        <v>0</v>
      </c>
      <c r="AK98" s="34">
        <f>RTM_IEX!J98</f>
        <v>9.61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0.14249119499999993</v>
      </c>
      <c r="E99">
        <f t="shared" si="6"/>
        <v>0.26405062202279878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1.4339959868756074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9.4258076474130679</v>
      </c>
      <c r="P99" s="36">
        <f t="shared" si="6"/>
        <v>1.4405674402211124</v>
      </c>
      <c r="Q99" s="36">
        <f t="shared" si="6"/>
        <v>0.46245511081401997</v>
      </c>
      <c r="R99" s="38">
        <f>SUM(R3:R98)/4000</f>
        <v>0.21596566250709329</v>
      </c>
      <c r="S99" s="38">
        <f t="shared" si="6"/>
        <v>0</v>
      </c>
      <c r="T99" s="37">
        <f t="shared" si="6"/>
        <v>0.64451500000000017</v>
      </c>
      <c r="U99" s="37">
        <f t="shared" si="6"/>
        <v>9.3852534792500002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0.33885749999999998</v>
      </c>
      <c r="Z99" s="34">
        <f t="shared" si="6"/>
        <v>-0.11</v>
      </c>
      <c r="AA99" s="75">
        <f t="shared" si="6"/>
        <v>5.8119999999999908E-2</v>
      </c>
      <c r="AB99" s="75">
        <f t="shared" si="6"/>
        <v>0</v>
      </c>
      <c r="AC99">
        <f t="shared" si="6"/>
        <v>0.2067646777631939</v>
      </c>
      <c r="AD99">
        <f t="shared" si="6"/>
        <v>23.351119966340498</v>
      </c>
      <c r="AE99">
        <f t="shared" si="6"/>
        <v>-9.726499999999999E-3</v>
      </c>
      <c r="AG99">
        <f t="shared" si="6"/>
        <v>23.341393466340502</v>
      </c>
      <c r="AI99">
        <f t="shared" si="6"/>
        <v>0</v>
      </c>
      <c r="AJ99">
        <f t="shared" si="6"/>
        <v>0</v>
      </c>
      <c r="AK99">
        <f t="shared" si="6"/>
        <v>0.27205499999999994</v>
      </c>
      <c r="AL99">
        <f t="shared" si="6"/>
        <v>-0.41625000000000001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45265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1.2636000000000001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0.73448248519707415</v>
      </c>
      <c r="AD3">
        <f>SUM(B3:AB3,AI3:AR3)-AC3</f>
        <v>86.703908609692689</v>
      </c>
      <c r="AE3">
        <f>'IDT-1'!E3</f>
        <v>0</v>
      </c>
      <c r="AF3" s="24"/>
      <c r="AG3">
        <f>SUM(AD3:AF3)</f>
        <v>86.703908609692689</v>
      </c>
      <c r="AI3" s="34">
        <f>PXIL!K3</f>
        <v>0</v>
      </c>
      <c r="AJ3" s="34">
        <f>PXIL!Q3</f>
        <v>0</v>
      </c>
      <c r="AK3" s="34">
        <f>RTM_IEX!K3</f>
        <v>9.61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54.79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0.71835448519707401</v>
      </c>
      <c r="AD4">
        <f t="shared" ref="AD4:AD67" si="1">SUM(B4:AB4,AI4:AR4)-AC4</f>
        <v>84.800036609692711</v>
      </c>
      <c r="AE4">
        <f>'IDT-1'!E4</f>
        <v>0</v>
      </c>
      <c r="AF4" s="24"/>
      <c r="AG4">
        <f t="shared" ref="AG4:AG67" si="2">SUM(AD4:AF4)</f>
        <v>84.800036609692711</v>
      </c>
      <c r="AI4" s="34">
        <f>PXIL!K4</f>
        <v>0</v>
      </c>
      <c r="AJ4" s="34">
        <f>PXIL!Q4</f>
        <v>0</v>
      </c>
      <c r="AK4" s="34">
        <f>RTM_IEX!K4</f>
        <v>9.61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52.87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0.71835448519707401</v>
      </c>
      <c r="AD5">
        <f t="shared" si="1"/>
        <v>84.800036609692711</v>
      </c>
      <c r="AE5">
        <f>'IDT-1'!E5</f>
        <v>0</v>
      </c>
      <c r="AF5" s="24"/>
      <c r="AG5">
        <f t="shared" si="2"/>
        <v>84.800036609692711</v>
      </c>
      <c r="AI5" s="34">
        <f>PXIL!K5</f>
        <v>0</v>
      </c>
      <c r="AJ5" s="34">
        <f>PXIL!Q5</f>
        <v>0</v>
      </c>
      <c r="AK5" s="34">
        <f>RTM_IEX!K5</f>
        <v>9.61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52.87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0.70222648519707409</v>
      </c>
      <c r="AD6">
        <f t="shared" si="1"/>
        <v>82.896164609692704</v>
      </c>
      <c r="AE6">
        <f>'IDT-1'!E6</f>
        <v>0</v>
      </c>
      <c r="AF6" s="24"/>
      <c r="AG6">
        <f t="shared" si="2"/>
        <v>82.896164609692704</v>
      </c>
      <c r="AI6" s="34">
        <f>PXIL!K6</f>
        <v>0</v>
      </c>
      <c r="AJ6" s="34">
        <f>PXIL!Q6</f>
        <v>0</v>
      </c>
      <c r="AK6" s="34">
        <f>RTM_IEX!K6</f>
        <v>9.61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50.95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0.6780344851970741</v>
      </c>
      <c r="AD7">
        <f t="shared" si="1"/>
        <v>80.040356609692694</v>
      </c>
      <c r="AE7">
        <f>'IDT-1'!E7</f>
        <v>0</v>
      </c>
      <c r="AF7" s="24"/>
      <c r="AG7">
        <f t="shared" si="2"/>
        <v>80.040356609692694</v>
      </c>
      <c r="AI7" s="34">
        <f>PXIL!K7</f>
        <v>0</v>
      </c>
      <c r="AJ7" s="34">
        <f>PXIL!Q7</f>
        <v>0</v>
      </c>
      <c r="AK7" s="34">
        <f>RTM_IEX!K7</f>
        <v>9.61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48.07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0.6780344851970741</v>
      </c>
      <c r="AD8">
        <f t="shared" si="1"/>
        <v>80.040356609692694</v>
      </c>
      <c r="AE8">
        <f>'IDT-1'!E8</f>
        <v>0</v>
      </c>
      <c r="AF8" s="24"/>
      <c r="AG8">
        <f t="shared" si="2"/>
        <v>80.040356609692694</v>
      </c>
      <c r="AI8" s="34">
        <f>PXIL!K8</f>
        <v>0</v>
      </c>
      <c r="AJ8" s="34">
        <f>PXIL!Q8</f>
        <v>0</v>
      </c>
      <c r="AK8" s="34">
        <f>RTM_IEX!K8</f>
        <v>9.61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48.07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0.66988648519707406</v>
      </c>
      <c r="AD9">
        <f t="shared" si="1"/>
        <v>79.0785046096927</v>
      </c>
      <c r="AE9">
        <f>'IDT-1'!E9</f>
        <v>0</v>
      </c>
      <c r="AF9" s="24"/>
      <c r="AG9">
        <f t="shared" si="2"/>
        <v>79.0785046096927</v>
      </c>
      <c r="AI9" s="34">
        <f>PXIL!K9</f>
        <v>0</v>
      </c>
      <c r="AJ9" s="34">
        <f>PXIL!Q9</f>
        <v>0</v>
      </c>
      <c r="AK9" s="34">
        <f>RTM_IEX!K9</f>
        <v>9.61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47.1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0.66988648519707406</v>
      </c>
      <c r="AD10">
        <f t="shared" si="1"/>
        <v>79.0785046096927</v>
      </c>
      <c r="AE10">
        <f>'IDT-1'!E10</f>
        <v>0</v>
      </c>
      <c r="AF10" s="24"/>
      <c r="AG10">
        <f t="shared" si="2"/>
        <v>79.0785046096927</v>
      </c>
      <c r="AI10" s="34">
        <f>PXIL!K10</f>
        <v>0</v>
      </c>
      <c r="AJ10" s="34">
        <f>PXIL!Q10</f>
        <v>0</v>
      </c>
      <c r="AK10" s="34">
        <f>RTM_IEX!K10</f>
        <v>9.61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47.1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0.66988648519707406</v>
      </c>
      <c r="AD11">
        <f t="shared" si="1"/>
        <v>79.0785046096927</v>
      </c>
      <c r="AE11">
        <f>'IDT-1'!E11</f>
        <v>0</v>
      </c>
      <c r="AF11" s="24"/>
      <c r="AG11">
        <f t="shared" si="2"/>
        <v>79.0785046096927</v>
      </c>
      <c r="AI11" s="34">
        <f>PXIL!K11</f>
        <v>0</v>
      </c>
      <c r="AJ11" s="34">
        <f>PXIL!Q11</f>
        <v>0</v>
      </c>
      <c r="AK11" s="34">
        <f>RTM_IEX!K11</f>
        <v>9.61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47.1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0.66988648519707406</v>
      </c>
      <c r="AD12">
        <f t="shared" si="1"/>
        <v>79.0785046096927</v>
      </c>
      <c r="AE12">
        <f>'IDT-1'!E12</f>
        <v>0</v>
      </c>
      <c r="AF12" s="24"/>
      <c r="AG12">
        <f t="shared" si="2"/>
        <v>79.0785046096927</v>
      </c>
      <c r="AI12" s="34">
        <f>PXIL!K12</f>
        <v>0</v>
      </c>
      <c r="AJ12" s="34">
        <f>PXIL!Q12</f>
        <v>0</v>
      </c>
      <c r="AK12" s="34">
        <f>RTM_IEX!K12</f>
        <v>9.61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47.1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0.66997048519707403</v>
      </c>
      <c r="AD13">
        <f t="shared" si="1"/>
        <v>79.088420609692704</v>
      </c>
      <c r="AE13">
        <f>'IDT-1'!E13</f>
        <v>0</v>
      </c>
      <c r="AF13" s="24"/>
      <c r="AG13">
        <f t="shared" si="2"/>
        <v>79.088420609692704</v>
      </c>
      <c r="AI13" s="34">
        <f>PXIL!K13</f>
        <v>0</v>
      </c>
      <c r="AJ13" s="34">
        <f>PXIL!Q13</f>
        <v>0</v>
      </c>
      <c r="AK13" s="34">
        <f>RTM_IEX!K13</f>
        <v>9.6199999999999992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47.1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0.66988648519707406</v>
      </c>
      <c r="AD14">
        <f t="shared" si="1"/>
        <v>79.0785046096927</v>
      </c>
      <c r="AE14">
        <f>'IDT-1'!E14</f>
        <v>0</v>
      </c>
      <c r="AF14" s="24"/>
      <c r="AG14">
        <f t="shared" si="2"/>
        <v>79.0785046096927</v>
      </c>
      <c r="AI14" s="34">
        <f>PXIL!K14</f>
        <v>0</v>
      </c>
      <c r="AJ14" s="34">
        <f>PXIL!Q14</f>
        <v>0</v>
      </c>
      <c r="AK14" s="34">
        <f>RTM_IEX!K14</f>
        <v>9.61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47.1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0.6618224851970741</v>
      </c>
      <c r="AD15">
        <f t="shared" si="1"/>
        <v>78.126568609692697</v>
      </c>
      <c r="AE15">
        <f>'IDT-1'!E15</f>
        <v>0</v>
      </c>
      <c r="AF15" s="24"/>
      <c r="AG15">
        <f t="shared" si="2"/>
        <v>78.126568609692697</v>
      </c>
      <c r="AI15" s="34">
        <f>PXIL!K15</f>
        <v>0</v>
      </c>
      <c r="AJ15" s="34">
        <f>PXIL!Q15</f>
        <v>0</v>
      </c>
      <c r="AK15" s="34">
        <f>RTM_IEX!K15</f>
        <v>9.61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46.14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0.65375848519707414</v>
      </c>
      <c r="AD16">
        <f t="shared" si="1"/>
        <v>77.174632609692708</v>
      </c>
      <c r="AE16">
        <f>'IDT-1'!E16</f>
        <v>0</v>
      </c>
      <c r="AF16" s="24"/>
      <c r="AG16">
        <f t="shared" si="2"/>
        <v>77.174632609692708</v>
      </c>
      <c r="AI16" s="34">
        <f>PXIL!K16</f>
        <v>0</v>
      </c>
      <c r="AJ16" s="34">
        <f>PXIL!Q16</f>
        <v>0</v>
      </c>
      <c r="AK16" s="34">
        <f>RTM_IEX!K16</f>
        <v>9.61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45.18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0.65375848519707414</v>
      </c>
      <c r="AD17">
        <f t="shared" si="1"/>
        <v>77.174632609692708</v>
      </c>
      <c r="AE17">
        <f>'IDT-1'!E17</f>
        <v>0</v>
      </c>
      <c r="AF17" s="24"/>
      <c r="AG17">
        <f t="shared" si="2"/>
        <v>77.174632609692708</v>
      </c>
      <c r="AI17" s="34">
        <f>PXIL!K17</f>
        <v>0</v>
      </c>
      <c r="AJ17" s="34">
        <f>PXIL!Q17</f>
        <v>0</v>
      </c>
      <c r="AK17" s="34">
        <f>RTM_IEX!K17</f>
        <v>9.61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45.18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0.65375848519707414</v>
      </c>
      <c r="AD18">
        <f t="shared" si="1"/>
        <v>77.174632609692708</v>
      </c>
      <c r="AE18">
        <f>'IDT-1'!E18</f>
        <v>0</v>
      </c>
      <c r="AF18" s="24"/>
      <c r="AG18">
        <f t="shared" si="2"/>
        <v>77.174632609692708</v>
      </c>
      <c r="AI18" s="34">
        <f>PXIL!K18</f>
        <v>0</v>
      </c>
      <c r="AJ18" s="34">
        <f>PXIL!Q18</f>
        <v>0</v>
      </c>
      <c r="AK18" s="34">
        <f>RTM_IEX!K18</f>
        <v>9.61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45.18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0.6618224851970741</v>
      </c>
      <c r="AD19">
        <f t="shared" si="1"/>
        <v>78.126568609692697</v>
      </c>
      <c r="AE19">
        <f>'IDT-1'!E19</f>
        <v>0</v>
      </c>
      <c r="AF19" s="24"/>
      <c r="AG19">
        <f t="shared" si="2"/>
        <v>78.126568609692697</v>
      </c>
      <c r="AI19" s="34">
        <f>PXIL!K19</f>
        <v>0</v>
      </c>
      <c r="AJ19" s="34">
        <f>PXIL!Q19</f>
        <v>0</v>
      </c>
      <c r="AK19" s="34">
        <f>RTM_IEX!K19</f>
        <v>9.61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46.14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0.6618224851970741</v>
      </c>
      <c r="AD20">
        <f t="shared" si="1"/>
        <v>78.126568609692697</v>
      </c>
      <c r="AE20">
        <f>'IDT-1'!E20</f>
        <v>0</v>
      </c>
      <c r="AF20" s="24"/>
      <c r="AG20">
        <f t="shared" si="2"/>
        <v>78.126568609692697</v>
      </c>
      <c r="AI20" s="34">
        <f>PXIL!K20</f>
        <v>0</v>
      </c>
      <c r="AJ20" s="34">
        <f>PXIL!Q20</f>
        <v>0</v>
      </c>
      <c r="AK20" s="34">
        <f>RTM_IEX!K20</f>
        <v>9.61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46.14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0.66988648519707406</v>
      </c>
      <c r="AD21">
        <f t="shared" si="1"/>
        <v>79.0785046096927</v>
      </c>
      <c r="AE21">
        <f>'IDT-1'!E21</f>
        <v>0</v>
      </c>
      <c r="AF21" s="24"/>
      <c r="AG21">
        <f t="shared" si="2"/>
        <v>79.0785046096927</v>
      </c>
      <c r="AI21" s="34">
        <f>PXIL!K21</f>
        <v>0</v>
      </c>
      <c r="AJ21" s="34">
        <f>PXIL!Q21</f>
        <v>0</v>
      </c>
      <c r="AK21" s="34">
        <f>RTM_IEX!K21</f>
        <v>9.61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47.1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0.6780344851970741</v>
      </c>
      <c r="AD22">
        <f t="shared" si="1"/>
        <v>80.040356609692694</v>
      </c>
      <c r="AE22">
        <f>'IDT-1'!E22</f>
        <v>0</v>
      </c>
      <c r="AF22" s="24"/>
      <c r="AG22">
        <f t="shared" si="2"/>
        <v>80.040356609692694</v>
      </c>
      <c r="AI22" s="34">
        <f>PXIL!K22</f>
        <v>0</v>
      </c>
      <c r="AJ22" s="34">
        <f>PXIL!Q22</f>
        <v>0</v>
      </c>
      <c r="AK22" s="34">
        <f>RTM_IEX!K22</f>
        <v>9.61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48.07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1.0691999999999999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0.67640152519707408</v>
      </c>
      <c r="AD23">
        <f t="shared" si="1"/>
        <v>79.847589569692687</v>
      </c>
      <c r="AE23">
        <f>'IDT-1'!E23</f>
        <v>0</v>
      </c>
      <c r="AF23" s="24"/>
      <c r="AG23">
        <f t="shared" si="2"/>
        <v>79.847589569692687</v>
      </c>
      <c r="AI23" s="34">
        <f>PXIL!K23</f>
        <v>0</v>
      </c>
      <c r="AJ23" s="34">
        <f>PXIL!Q23</f>
        <v>0</v>
      </c>
      <c r="AK23" s="34">
        <f>RTM_IEX!K23</f>
        <v>9.61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48.07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1.0691999999999999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0.7087415251970739</v>
      </c>
      <c r="AD24">
        <f t="shared" si="1"/>
        <v>83.665249569692691</v>
      </c>
      <c r="AE24">
        <f>'IDT-1'!E24</f>
        <v>0</v>
      </c>
      <c r="AF24" s="24"/>
      <c r="AG24">
        <f t="shared" si="2"/>
        <v>83.665249569692691</v>
      </c>
      <c r="AI24" s="34">
        <f>PXIL!K24</f>
        <v>0</v>
      </c>
      <c r="AJ24" s="34">
        <f>PXIL!Q24</f>
        <v>0</v>
      </c>
      <c r="AK24" s="34">
        <f>RTM_IEX!K24</f>
        <v>9.6199999999999992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51.91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1.0691999999999999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0.72478552519707407</v>
      </c>
      <c r="AD25">
        <f t="shared" si="1"/>
        <v>85.559205569692693</v>
      </c>
      <c r="AE25">
        <f>'IDT-1'!E25</f>
        <v>0</v>
      </c>
      <c r="AF25" s="24"/>
      <c r="AG25">
        <f t="shared" si="2"/>
        <v>85.559205569692693</v>
      </c>
      <c r="AI25" s="34">
        <f>PXIL!K25</f>
        <v>0</v>
      </c>
      <c r="AJ25" s="34">
        <f>PXIL!Q25</f>
        <v>0</v>
      </c>
      <c r="AK25" s="34">
        <f>RTM_IEX!K25</f>
        <v>9.61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53.83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1.0691999999999999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0.74099752519707418</v>
      </c>
      <c r="AD26">
        <f t="shared" si="1"/>
        <v>87.47299356969269</v>
      </c>
      <c r="AE26">
        <f>'IDT-1'!E26</f>
        <v>0</v>
      </c>
      <c r="AF26" s="24"/>
      <c r="AG26">
        <f t="shared" si="2"/>
        <v>87.47299356969269</v>
      </c>
      <c r="AI26" s="34">
        <f>PXIL!K26</f>
        <v>0</v>
      </c>
      <c r="AJ26" s="34">
        <f>PXIL!Q26</f>
        <v>0</v>
      </c>
      <c r="AK26" s="34">
        <f>RTM_IEX!K26</f>
        <v>9.61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55.76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0.9234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0.78815680519707398</v>
      </c>
      <c r="AD27">
        <f t="shared" si="1"/>
        <v>93.040034289692699</v>
      </c>
      <c r="AE27">
        <f>'IDT-1'!E27</f>
        <v>0</v>
      </c>
      <c r="AF27" s="24"/>
      <c r="AG27">
        <f t="shared" si="2"/>
        <v>93.040034289692699</v>
      </c>
      <c r="AI27" s="34">
        <f>PXIL!K27</f>
        <v>0</v>
      </c>
      <c r="AJ27" s="34">
        <f>PXIL!Q27</f>
        <v>0</v>
      </c>
      <c r="AK27" s="34">
        <f>RTM_IEX!K27</f>
        <v>9.61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61.52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0.9234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0.82856080519707398</v>
      </c>
      <c r="AD28">
        <f t="shared" si="1"/>
        <v>97.809630289692706</v>
      </c>
      <c r="AE28">
        <f>'IDT-1'!E28</f>
        <v>0</v>
      </c>
      <c r="AF28" s="24"/>
      <c r="AG28">
        <f t="shared" si="2"/>
        <v>97.809630289692706</v>
      </c>
      <c r="AI28" s="34">
        <f>PXIL!K28</f>
        <v>0</v>
      </c>
      <c r="AJ28" s="34">
        <f>PXIL!Q28</f>
        <v>0</v>
      </c>
      <c r="AK28" s="34">
        <f>RTM_IEX!K28</f>
        <v>9.61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66.33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0.58320000000000005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0.866107125197074</v>
      </c>
      <c r="AD29">
        <f t="shared" si="1"/>
        <v>102.24188396969269</v>
      </c>
      <c r="AE29">
        <f>'IDT-1'!E29</f>
        <v>0</v>
      </c>
      <c r="AF29" s="24"/>
      <c r="AG29">
        <f t="shared" si="2"/>
        <v>102.24188396969269</v>
      </c>
      <c r="AI29" s="34">
        <f>PXIL!K29</f>
        <v>0</v>
      </c>
      <c r="AJ29" s="34">
        <f>PXIL!Q29</f>
        <v>0</v>
      </c>
      <c r="AK29" s="34">
        <f>RTM_IEX!K29</f>
        <v>9.61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71.14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0.58320000000000005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0.88223512519707403</v>
      </c>
      <c r="AD30">
        <f t="shared" si="1"/>
        <v>104.14575596969271</v>
      </c>
      <c r="AE30">
        <f>'IDT-1'!E30</f>
        <v>0</v>
      </c>
      <c r="AF30" s="24"/>
      <c r="AG30">
        <f t="shared" si="2"/>
        <v>104.14575596969271</v>
      </c>
      <c r="AI30" s="34">
        <f>PXIL!K30</f>
        <v>0</v>
      </c>
      <c r="AJ30" s="34">
        <f>PXIL!Q30</f>
        <v>0</v>
      </c>
      <c r="AK30" s="34">
        <f>RTM_IEX!K30</f>
        <v>9.61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73.06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0.58320000000000005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0.9144911251970741</v>
      </c>
      <c r="AD31">
        <f t="shared" si="1"/>
        <v>107.95349996969271</v>
      </c>
      <c r="AE31">
        <f>'IDT-1'!E31</f>
        <v>0</v>
      </c>
      <c r="AF31" s="24"/>
      <c r="AG31">
        <f t="shared" si="2"/>
        <v>107.95349996969271</v>
      </c>
      <c r="AI31" s="34">
        <f>PXIL!K31</f>
        <v>0</v>
      </c>
      <c r="AJ31" s="34">
        <f>PXIL!Q31</f>
        <v>0</v>
      </c>
      <c r="AK31" s="34">
        <f>RTM_IEX!K31</f>
        <v>9.61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76.900000000000006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0.58320000000000005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0.95489512519707398</v>
      </c>
      <c r="AD32">
        <f t="shared" si="1"/>
        <v>112.72309596969269</v>
      </c>
      <c r="AE32">
        <f>'IDT-1'!E32</f>
        <v>0</v>
      </c>
      <c r="AF32" s="24"/>
      <c r="AG32">
        <f t="shared" si="2"/>
        <v>112.72309596969269</v>
      </c>
      <c r="AI32" s="34">
        <f>PXIL!K32</f>
        <v>0</v>
      </c>
      <c r="AJ32" s="34">
        <f>PXIL!Q32</f>
        <v>0</v>
      </c>
      <c r="AK32" s="34">
        <f>RTM_IEX!K32</f>
        <v>9.61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81.709999999999994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0.58320000000000005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0.99529912519707398</v>
      </c>
      <c r="AD33">
        <f t="shared" si="1"/>
        <v>117.49269196969269</v>
      </c>
      <c r="AE33">
        <f>'IDT-1'!E33</f>
        <v>0</v>
      </c>
      <c r="AF33" s="24"/>
      <c r="AG33">
        <f t="shared" si="2"/>
        <v>117.49269196969269</v>
      </c>
      <c r="AI33" s="34">
        <f>PXIL!K33</f>
        <v>0</v>
      </c>
      <c r="AJ33" s="34">
        <f>PXIL!Q33</f>
        <v>0</v>
      </c>
      <c r="AK33" s="34">
        <f>RTM_IEX!K33</f>
        <v>9.61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86.52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0.58320000000000005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19.170000000000002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1.0312434683293366</v>
      </c>
      <c r="AD34">
        <f t="shared" si="1"/>
        <v>121.73583609468692</v>
      </c>
      <c r="AE34">
        <f>'IDT-1'!E34</f>
        <v>0</v>
      </c>
      <c r="AF34" s="24"/>
      <c r="AG34">
        <f t="shared" si="2"/>
        <v>121.73583609468692</v>
      </c>
      <c r="AI34" s="34">
        <f>PXIL!K34</f>
        <v>0</v>
      </c>
      <c r="AJ34" s="34">
        <f>PXIL!Q34</f>
        <v>0</v>
      </c>
      <c r="AK34" s="34">
        <f>RTM_IEX!K34</f>
        <v>9.61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91.32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0.58320000000000005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1.0702194683293365</v>
      </c>
      <c r="AD35">
        <f t="shared" si="1"/>
        <v>126.33686009468691</v>
      </c>
      <c r="AE35">
        <f>'IDT-1'!E35</f>
        <v>0</v>
      </c>
      <c r="AF35" s="24"/>
      <c r="AG35">
        <f t="shared" si="2"/>
        <v>126.33686009468691</v>
      </c>
      <c r="AI35" s="34">
        <f>PXIL!K35</f>
        <v>0</v>
      </c>
      <c r="AJ35" s="34">
        <f>PXIL!Q35</f>
        <v>0</v>
      </c>
      <c r="AK35" s="34">
        <f>RTM_IEX!K35</f>
        <v>9.61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96.13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0.58320000000000005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1.1106234683293363</v>
      </c>
      <c r="AD36">
        <f t="shared" si="1"/>
        <v>131.10645609468693</v>
      </c>
      <c r="AE36">
        <f>'IDT-1'!E36</f>
        <v>0</v>
      </c>
      <c r="AF36" s="24"/>
      <c r="AG36">
        <f t="shared" si="2"/>
        <v>131.10645609468693</v>
      </c>
      <c r="AI36" s="34">
        <f>PXIL!K36</f>
        <v>0</v>
      </c>
      <c r="AJ36" s="34">
        <f>PXIL!Q36</f>
        <v>0</v>
      </c>
      <c r="AK36" s="34">
        <f>RTM_IEX!K36</f>
        <v>9.61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100.94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0.58320000000000005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1.1509434683293365</v>
      </c>
      <c r="AD37">
        <f t="shared" si="1"/>
        <v>135.86613609468691</v>
      </c>
      <c r="AE37">
        <f>'IDT-1'!E37</f>
        <v>0</v>
      </c>
      <c r="AF37" s="24"/>
      <c r="AG37">
        <f t="shared" si="2"/>
        <v>135.86613609468691</v>
      </c>
      <c r="AI37" s="34">
        <f>PXIL!K37</f>
        <v>0</v>
      </c>
      <c r="AJ37" s="34">
        <f>PXIL!Q37</f>
        <v>0</v>
      </c>
      <c r="AK37" s="34">
        <f>RTM_IEX!K37</f>
        <v>9.61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105.74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0.58320000000000005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1.1671554683293364</v>
      </c>
      <c r="AD38">
        <f t="shared" si="1"/>
        <v>137.77992409468692</v>
      </c>
      <c r="AE38">
        <f>'IDT-1'!E38</f>
        <v>0</v>
      </c>
      <c r="AF38" s="24"/>
      <c r="AG38">
        <f t="shared" si="2"/>
        <v>137.77992409468692</v>
      </c>
      <c r="AI38" s="34">
        <f>PXIL!K38</f>
        <v>0</v>
      </c>
      <c r="AJ38" s="34">
        <f>PXIL!Q38</f>
        <v>0</v>
      </c>
      <c r="AK38" s="34">
        <f>RTM_IEX!K38</f>
        <v>9.61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107.67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0.58320000000000005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52.870000000000005</v>
      </c>
      <c r="AB39" s="75">
        <f>-STOA!Q39</f>
        <v>0</v>
      </c>
      <c r="AC39">
        <f t="shared" si="0"/>
        <v>1.1992688728825622</v>
      </c>
      <c r="AD39">
        <f t="shared" si="1"/>
        <v>141.57083504170819</v>
      </c>
      <c r="AE39">
        <f>'IDT-1'!E39</f>
        <v>0</v>
      </c>
      <c r="AF39" s="24"/>
      <c r="AG39">
        <f t="shared" si="2"/>
        <v>141.57083504170819</v>
      </c>
      <c r="AI39" s="34">
        <f>PXIL!K39</f>
        <v>0</v>
      </c>
      <c r="AJ39" s="34">
        <f>PXIL!Q39</f>
        <v>0</v>
      </c>
      <c r="AK39" s="34">
        <f>RTM_IEX!K39</f>
        <v>9.61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58.64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0.58320000000000005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52.870000000000005</v>
      </c>
      <c r="AB40" s="75">
        <f>-STOA!Q40</f>
        <v>0</v>
      </c>
      <c r="AC40">
        <f t="shared" si="0"/>
        <v>1.2073328728825623</v>
      </c>
      <c r="AD40">
        <f t="shared" si="1"/>
        <v>142.52277104170818</v>
      </c>
      <c r="AE40">
        <f>'IDT-1'!E40</f>
        <v>0</v>
      </c>
      <c r="AF40" s="24"/>
      <c r="AG40">
        <f t="shared" si="2"/>
        <v>142.52277104170818</v>
      </c>
      <c r="AI40" s="34">
        <f>PXIL!K40</f>
        <v>0</v>
      </c>
      <c r="AJ40" s="34">
        <f>PXIL!Q40</f>
        <v>0</v>
      </c>
      <c r="AK40" s="34">
        <f>RTM_IEX!K40</f>
        <v>9.61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59.6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0.58320000000000005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52.870000000000005</v>
      </c>
      <c r="AB41" s="75">
        <f>-STOA!Q41</f>
        <v>0</v>
      </c>
      <c r="AC41">
        <f t="shared" si="0"/>
        <v>1.223460872882562</v>
      </c>
      <c r="AD41">
        <f t="shared" si="1"/>
        <v>144.42664304170819</v>
      </c>
      <c r="AE41">
        <f>'IDT-1'!E41</f>
        <v>0</v>
      </c>
      <c r="AF41" s="24"/>
      <c r="AG41">
        <f t="shared" si="2"/>
        <v>144.42664304170819</v>
      </c>
      <c r="AI41" s="34">
        <f>PXIL!K41</f>
        <v>0</v>
      </c>
      <c r="AJ41" s="34">
        <f>PXIL!Q41</f>
        <v>0</v>
      </c>
      <c r="AK41" s="34">
        <f>RTM_IEX!K41</f>
        <v>9.61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61.52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0.58320000000000005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52.870000000000005</v>
      </c>
      <c r="AB42" s="75">
        <f>-STOA!Q42</f>
        <v>0</v>
      </c>
      <c r="AC42">
        <f t="shared" si="0"/>
        <v>1.2396728728825623</v>
      </c>
      <c r="AD42">
        <f t="shared" si="1"/>
        <v>146.3404310417082</v>
      </c>
      <c r="AE42">
        <f>'IDT-1'!E42</f>
        <v>0</v>
      </c>
      <c r="AF42" s="24"/>
      <c r="AG42">
        <f t="shared" si="2"/>
        <v>146.3404310417082</v>
      </c>
      <c r="AI42" s="34">
        <f>PXIL!K42</f>
        <v>0</v>
      </c>
      <c r="AJ42" s="34">
        <f>PXIL!Q42</f>
        <v>0</v>
      </c>
      <c r="AK42" s="34">
        <f>RTM_IEX!K42</f>
        <v>9.61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63.45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0.58320000000000005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52.870000000000005</v>
      </c>
      <c r="AB43" s="75">
        <f>-STOA!Q43</f>
        <v>0</v>
      </c>
      <c r="AC43">
        <f t="shared" si="0"/>
        <v>1.2396728728825623</v>
      </c>
      <c r="AD43">
        <f t="shared" si="1"/>
        <v>146.3404310417082</v>
      </c>
      <c r="AE43">
        <f>'IDT-1'!E43</f>
        <v>0</v>
      </c>
      <c r="AF43" s="24"/>
      <c r="AG43">
        <f t="shared" si="2"/>
        <v>146.3404310417082</v>
      </c>
      <c r="AI43" s="34">
        <f>PXIL!K43</f>
        <v>0</v>
      </c>
      <c r="AJ43" s="34">
        <f>PXIL!Q43</f>
        <v>0</v>
      </c>
      <c r="AK43" s="34">
        <f>RTM_IEX!K43</f>
        <v>9.61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63.45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0.58320000000000005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52.870000000000005</v>
      </c>
      <c r="AB44" s="75">
        <f>-STOA!Q44</f>
        <v>0</v>
      </c>
      <c r="AC44">
        <f t="shared" si="0"/>
        <v>1.2396728728825623</v>
      </c>
      <c r="AD44">
        <f t="shared" si="1"/>
        <v>146.3404310417082</v>
      </c>
      <c r="AE44">
        <f>'IDT-1'!E44</f>
        <v>0</v>
      </c>
      <c r="AF44" s="24"/>
      <c r="AG44">
        <f t="shared" si="2"/>
        <v>146.3404310417082</v>
      </c>
      <c r="AI44" s="34">
        <f>PXIL!K44</f>
        <v>0</v>
      </c>
      <c r="AJ44" s="34">
        <f>PXIL!Q44</f>
        <v>0</v>
      </c>
      <c r="AK44" s="34">
        <f>RTM_IEX!K44</f>
        <v>9.61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63.45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0.58320000000000005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19.170000000000002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52.870000000000005</v>
      </c>
      <c r="AB45" s="75">
        <f>-STOA!Q45</f>
        <v>0</v>
      </c>
      <c r="AC45">
        <f t="shared" si="0"/>
        <v>1.2411008728825623</v>
      </c>
      <c r="AD45">
        <f t="shared" si="1"/>
        <v>146.50900304170818</v>
      </c>
      <c r="AE45">
        <f>'IDT-1'!E45</f>
        <v>0</v>
      </c>
      <c r="AF45" s="24"/>
      <c r="AG45">
        <f t="shared" si="2"/>
        <v>146.50900304170818</v>
      </c>
      <c r="AI45" s="34">
        <f>PXIL!K45</f>
        <v>0</v>
      </c>
      <c r="AJ45" s="34">
        <f>PXIL!Q45</f>
        <v>0</v>
      </c>
      <c r="AK45" s="34">
        <f>RTM_IEX!K45</f>
        <v>9.61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63.45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0.58320000000000005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19.170000000000002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52.870000000000005</v>
      </c>
      <c r="AB46" s="75">
        <f>-STOA!Q46</f>
        <v>0</v>
      </c>
      <c r="AC46">
        <f t="shared" si="0"/>
        <v>1.2411008728825623</v>
      </c>
      <c r="AD46">
        <f t="shared" si="1"/>
        <v>146.50900304170818</v>
      </c>
      <c r="AE46">
        <f>'IDT-1'!E46</f>
        <v>0</v>
      </c>
      <c r="AF46" s="24"/>
      <c r="AG46">
        <f t="shared" si="2"/>
        <v>146.50900304170818</v>
      </c>
      <c r="AI46" s="34">
        <f>PXIL!K46</f>
        <v>0</v>
      </c>
      <c r="AJ46" s="34">
        <f>PXIL!Q46</f>
        <v>0</v>
      </c>
      <c r="AK46" s="34">
        <f>RTM_IEX!K46</f>
        <v>9.61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63.45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0.58320000000000005</v>
      </c>
      <c r="E47">
        <f>GT_NG!S47</f>
        <v>2.0669039145907471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19.170000000000002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52.870000000000005</v>
      </c>
      <c r="AB47" s="75">
        <f>-STOA!Q47</f>
        <v>0</v>
      </c>
      <c r="AC47">
        <f t="shared" si="0"/>
        <v>1.2329528728825623</v>
      </c>
      <c r="AD47">
        <f t="shared" si="1"/>
        <v>145.54715104170819</v>
      </c>
      <c r="AE47">
        <f>'IDT-1'!E47</f>
        <v>0</v>
      </c>
      <c r="AF47" s="24"/>
      <c r="AG47">
        <f t="shared" si="2"/>
        <v>145.54715104170819</v>
      </c>
      <c r="AI47" s="34">
        <f>PXIL!K47</f>
        <v>0</v>
      </c>
      <c r="AJ47" s="34">
        <f>PXIL!Q47</f>
        <v>0</v>
      </c>
      <c r="AK47" s="34">
        <f>RTM_IEX!K47</f>
        <v>9.61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62.48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0.58320000000000005</v>
      </c>
      <c r="E48">
        <f>GT_NG!S48</f>
        <v>2.0669039145907471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19.170000000000002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52.870000000000005</v>
      </c>
      <c r="AB48" s="75">
        <f>-STOA!Q48</f>
        <v>0</v>
      </c>
      <c r="AC48">
        <f t="shared" si="0"/>
        <v>1.2248888728825622</v>
      </c>
      <c r="AD48">
        <f t="shared" si="1"/>
        <v>144.5952150417082</v>
      </c>
      <c r="AE48">
        <f>'IDT-1'!E48</f>
        <v>0</v>
      </c>
      <c r="AF48" s="24"/>
      <c r="AG48">
        <f t="shared" si="2"/>
        <v>144.5952150417082</v>
      </c>
      <c r="AI48" s="34">
        <f>PXIL!K48</f>
        <v>0</v>
      </c>
      <c r="AJ48" s="34">
        <f>PXIL!Q48</f>
        <v>0</v>
      </c>
      <c r="AK48" s="34">
        <f>RTM_IEX!K48</f>
        <v>9.61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61.52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0.58320000000000005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19.170000000000002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52.870000000000005</v>
      </c>
      <c r="AB49" s="75">
        <f>-STOA!Q49</f>
        <v>0</v>
      </c>
      <c r="AC49">
        <f t="shared" si="0"/>
        <v>1.2168248728825621</v>
      </c>
      <c r="AD49">
        <f t="shared" si="1"/>
        <v>143.64327904170818</v>
      </c>
      <c r="AE49">
        <f>'IDT-1'!E49</f>
        <v>0</v>
      </c>
      <c r="AF49" s="24"/>
      <c r="AG49">
        <f t="shared" si="2"/>
        <v>143.64327904170818</v>
      </c>
      <c r="AI49" s="34">
        <f>PXIL!K49</f>
        <v>0</v>
      </c>
      <c r="AJ49" s="34">
        <f>PXIL!Q49</f>
        <v>0</v>
      </c>
      <c r="AK49" s="34">
        <f>RTM_IEX!K49</f>
        <v>9.61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60.56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0.58320000000000005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19.170000000000002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52.870000000000005</v>
      </c>
      <c r="AB50" s="75">
        <f>-STOA!Q50</f>
        <v>0</v>
      </c>
      <c r="AC50">
        <f t="shared" si="0"/>
        <v>1.2006968728825622</v>
      </c>
      <c r="AD50">
        <f t="shared" si="1"/>
        <v>141.73940704170818</v>
      </c>
      <c r="AE50">
        <f>'IDT-1'!E50</f>
        <v>0</v>
      </c>
      <c r="AF50" s="24"/>
      <c r="AG50">
        <f t="shared" si="2"/>
        <v>141.73940704170818</v>
      </c>
      <c r="AI50" s="34">
        <f>PXIL!K50</f>
        <v>0</v>
      </c>
      <c r="AJ50" s="34">
        <f>PXIL!Q50</f>
        <v>0</v>
      </c>
      <c r="AK50" s="34">
        <f>RTM_IEX!K50</f>
        <v>9.61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58.64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0.58320000000000005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52.870000000000005</v>
      </c>
      <c r="AB51" s="75">
        <f>-STOA!Q51</f>
        <v>0</v>
      </c>
      <c r="AC51">
        <f t="shared" si="0"/>
        <v>1.2050725297502998</v>
      </c>
      <c r="AD51">
        <f t="shared" si="1"/>
        <v>142.25594291671396</v>
      </c>
      <c r="AE51">
        <f>'IDT-1'!E51</f>
        <v>0</v>
      </c>
      <c r="AF51" s="24"/>
      <c r="AG51">
        <f t="shared" si="2"/>
        <v>142.25594291671396</v>
      </c>
      <c r="AI51" s="34">
        <f>PXIL!K51</f>
        <v>0</v>
      </c>
      <c r="AJ51" s="34">
        <f>PXIL!Q51</f>
        <v>0</v>
      </c>
      <c r="AK51" s="34">
        <f>RTM_IEX!K51</f>
        <v>9.61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58.64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0.58320000000000005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52.870000000000005</v>
      </c>
      <c r="AB52" s="75">
        <f>-STOA!Q52</f>
        <v>0</v>
      </c>
      <c r="AC52">
        <f t="shared" si="0"/>
        <v>1.1808805297502998</v>
      </c>
      <c r="AD52">
        <f t="shared" si="1"/>
        <v>139.40013491671397</v>
      </c>
      <c r="AE52">
        <f>'IDT-1'!E52</f>
        <v>0</v>
      </c>
      <c r="AF52" s="24"/>
      <c r="AG52">
        <f t="shared" si="2"/>
        <v>139.40013491671397</v>
      </c>
      <c r="AI52" s="34">
        <f>PXIL!K52</f>
        <v>0</v>
      </c>
      <c r="AJ52" s="34">
        <f>PXIL!Q52</f>
        <v>0</v>
      </c>
      <c r="AK52" s="34">
        <f>RTM_IEX!K52</f>
        <v>9.61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55.76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0.58320000000000005</v>
      </c>
      <c r="E53">
        <f>GT_NG!S53</f>
        <v>2.0669039145907471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52.870000000000005</v>
      </c>
      <c r="AB53" s="75">
        <f>-STOA!Q53</f>
        <v>0</v>
      </c>
      <c r="AC53">
        <f t="shared" si="0"/>
        <v>1.1808805297502998</v>
      </c>
      <c r="AD53">
        <f t="shared" si="1"/>
        <v>139.40013491671397</v>
      </c>
      <c r="AE53">
        <f>'IDT-1'!E53</f>
        <v>0</v>
      </c>
      <c r="AF53" s="24"/>
      <c r="AG53">
        <f t="shared" si="2"/>
        <v>139.40013491671397</v>
      </c>
      <c r="AI53" s="34">
        <f>PXIL!K53</f>
        <v>0</v>
      </c>
      <c r="AJ53" s="34">
        <f>PXIL!Q53</f>
        <v>0</v>
      </c>
      <c r="AK53" s="34">
        <f>RTM_IEX!K53</f>
        <v>9.61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55.76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0.58320000000000005</v>
      </c>
      <c r="E54">
        <f>GT_NG!S54</f>
        <v>2.0669039145907471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52.870000000000005</v>
      </c>
      <c r="AB54" s="75">
        <f>-STOA!Q54</f>
        <v>0</v>
      </c>
      <c r="AC54">
        <f t="shared" si="0"/>
        <v>1.1808805297502998</v>
      </c>
      <c r="AD54">
        <f t="shared" si="1"/>
        <v>139.40013491671397</v>
      </c>
      <c r="AE54">
        <f>'IDT-1'!E54</f>
        <v>0</v>
      </c>
      <c r="AF54" s="24"/>
      <c r="AG54">
        <f t="shared" si="2"/>
        <v>139.40013491671397</v>
      </c>
      <c r="AI54" s="34">
        <f>PXIL!K54</f>
        <v>0</v>
      </c>
      <c r="AJ54" s="34">
        <f>PXIL!Q54</f>
        <v>0</v>
      </c>
      <c r="AK54" s="34">
        <f>RTM_IEX!K54</f>
        <v>9.61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55.76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0.58320000000000005</v>
      </c>
      <c r="E55">
        <f>GT_NG!S55</f>
        <v>2.0669039145907471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52.870000000000005</v>
      </c>
      <c r="AB55" s="75">
        <f>-STOA!Q55</f>
        <v>0</v>
      </c>
      <c r="AC55">
        <f t="shared" si="0"/>
        <v>1.1970085297502997</v>
      </c>
      <c r="AD55">
        <f t="shared" si="1"/>
        <v>141.30400691671397</v>
      </c>
      <c r="AE55">
        <f>'IDT-1'!E55</f>
        <v>0</v>
      </c>
      <c r="AF55" s="24"/>
      <c r="AG55">
        <f t="shared" si="2"/>
        <v>141.30400691671397</v>
      </c>
      <c r="AI55" s="34">
        <f>PXIL!K55</f>
        <v>0</v>
      </c>
      <c r="AJ55" s="34">
        <f>PXIL!Q55</f>
        <v>0</v>
      </c>
      <c r="AK55" s="34">
        <f>RTM_IEX!K55</f>
        <v>9.61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57.68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0.58320000000000005</v>
      </c>
      <c r="E56">
        <f>GT_NG!S56</f>
        <v>2.0669039145907471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52.870000000000005</v>
      </c>
      <c r="AB56" s="75">
        <f>-STOA!Q56</f>
        <v>0</v>
      </c>
      <c r="AC56">
        <f t="shared" si="0"/>
        <v>1.1809645297502998</v>
      </c>
      <c r="AD56">
        <f t="shared" si="1"/>
        <v>139.41005091671397</v>
      </c>
      <c r="AE56">
        <f>'IDT-1'!E56</f>
        <v>0</v>
      </c>
      <c r="AF56" s="24"/>
      <c r="AG56">
        <f t="shared" si="2"/>
        <v>139.41005091671397</v>
      </c>
      <c r="AI56" s="34">
        <f>PXIL!K56</f>
        <v>0</v>
      </c>
      <c r="AJ56" s="34">
        <f>PXIL!Q56</f>
        <v>0</v>
      </c>
      <c r="AK56" s="34">
        <f>RTM_IEX!K56</f>
        <v>9.6199999999999992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55.76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0.58320000000000005</v>
      </c>
      <c r="E57">
        <f>GT_NG!S57</f>
        <v>2.0659538548114802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52.870000000000005</v>
      </c>
      <c r="AB57" s="75">
        <f>-STOA!Q57</f>
        <v>0</v>
      </c>
      <c r="AC57">
        <f t="shared" si="0"/>
        <v>1.1405525492481541</v>
      </c>
      <c r="AD57">
        <f t="shared" si="1"/>
        <v>134.63951283743685</v>
      </c>
      <c r="AE57">
        <f>'IDT-1'!E57</f>
        <v>0</v>
      </c>
      <c r="AF57" s="24"/>
      <c r="AG57">
        <f t="shared" si="2"/>
        <v>134.63951283743685</v>
      </c>
      <c r="AI57" s="34">
        <f>PXIL!K57</f>
        <v>0</v>
      </c>
      <c r="AJ57" s="34">
        <f>PXIL!Q57</f>
        <v>0</v>
      </c>
      <c r="AK57" s="34">
        <f>RTM_IEX!K57</f>
        <v>9.6199999999999992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50.95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0.58320000000000005</v>
      </c>
      <c r="E58">
        <f>GT_NG!S58</f>
        <v>2.0659538548114802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52.870000000000005</v>
      </c>
      <c r="AB58" s="75">
        <f>-STOA!Q58</f>
        <v>0</v>
      </c>
      <c r="AC58">
        <f t="shared" si="0"/>
        <v>1.1163605492481539</v>
      </c>
      <c r="AD58">
        <f t="shared" si="1"/>
        <v>131.78370483743686</v>
      </c>
      <c r="AE58">
        <f>'IDT-1'!E58</f>
        <v>0</v>
      </c>
      <c r="AF58" s="24"/>
      <c r="AG58">
        <f t="shared" si="2"/>
        <v>131.78370483743686</v>
      </c>
      <c r="AI58" s="34">
        <f>PXIL!K58</f>
        <v>0</v>
      </c>
      <c r="AJ58" s="34">
        <f>PXIL!Q58</f>
        <v>0</v>
      </c>
      <c r="AK58" s="34">
        <f>RTM_IEX!K58</f>
        <v>9.6199999999999992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48.07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0.58320000000000005</v>
      </c>
      <c r="E59">
        <f>GT_NG!S59</f>
        <v>2.0659538548114802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52.870000000000005</v>
      </c>
      <c r="AB59" s="75">
        <f>-STOA!Q59</f>
        <v>0</v>
      </c>
      <c r="AC59">
        <f t="shared" si="0"/>
        <v>1.108212549248154</v>
      </c>
      <c r="AD59">
        <f t="shared" si="1"/>
        <v>130.82185283743686</v>
      </c>
      <c r="AE59">
        <f>'IDT-1'!E59</f>
        <v>0</v>
      </c>
      <c r="AF59" s="24"/>
      <c r="AG59">
        <f t="shared" si="2"/>
        <v>130.82185283743686</v>
      </c>
      <c r="AI59" s="34">
        <f>PXIL!K59</f>
        <v>0</v>
      </c>
      <c r="AJ59" s="34">
        <f>PXIL!Q59</f>
        <v>0</v>
      </c>
      <c r="AK59" s="34">
        <f>RTM_IEX!K59</f>
        <v>9.6199999999999992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47.1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0.58320000000000005</v>
      </c>
      <c r="E60">
        <f>GT_NG!S60</f>
        <v>2.0659538548114802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52.870000000000005</v>
      </c>
      <c r="AB60" s="75">
        <f>-STOA!Q60</f>
        <v>0</v>
      </c>
      <c r="AC60">
        <f t="shared" si="0"/>
        <v>1.108212549248154</v>
      </c>
      <c r="AD60">
        <f t="shared" si="1"/>
        <v>130.82185283743686</v>
      </c>
      <c r="AE60">
        <f>'IDT-1'!E60</f>
        <v>0</v>
      </c>
      <c r="AF60" s="24"/>
      <c r="AG60">
        <f t="shared" si="2"/>
        <v>130.82185283743686</v>
      </c>
      <c r="AI60" s="34">
        <f>PXIL!K60</f>
        <v>0</v>
      </c>
      <c r="AJ60" s="34">
        <f>PXIL!Q60</f>
        <v>0</v>
      </c>
      <c r="AK60" s="34">
        <f>RTM_IEX!K60</f>
        <v>9.6199999999999992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47.1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0.58320000000000005</v>
      </c>
      <c r="E61">
        <f>GT_NG!S61</f>
        <v>2.0659538548114802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52.870000000000005</v>
      </c>
      <c r="AB61" s="75">
        <f>-STOA!Q61</f>
        <v>0</v>
      </c>
      <c r="AC61">
        <f t="shared" si="0"/>
        <v>1.0436165492481539</v>
      </c>
      <c r="AD61">
        <f t="shared" si="1"/>
        <v>123.19644883743685</v>
      </c>
      <c r="AE61">
        <f>'IDT-1'!E61</f>
        <v>0</v>
      </c>
      <c r="AF61" s="24"/>
      <c r="AG61">
        <f t="shared" si="2"/>
        <v>123.19644883743685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49.03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0.58320000000000005</v>
      </c>
      <c r="E62">
        <f>GT_NG!S62</f>
        <v>2.0659538548114802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52.870000000000005</v>
      </c>
      <c r="AB62" s="75">
        <f>-STOA!Q62</f>
        <v>0</v>
      </c>
      <c r="AC62">
        <f t="shared" si="0"/>
        <v>1.051680549248154</v>
      </c>
      <c r="AD62">
        <f t="shared" si="1"/>
        <v>124.14838483743684</v>
      </c>
      <c r="AE62">
        <f>'IDT-1'!E62</f>
        <v>0</v>
      </c>
      <c r="AF62" s="24"/>
      <c r="AG62">
        <f t="shared" si="2"/>
        <v>124.14838483743684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49.99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0.58320000000000005</v>
      </c>
      <c r="E63">
        <f>GT_NG!S63</f>
        <v>2.0659538548114802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52.870000000000005</v>
      </c>
      <c r="AB63" s="75">
        <f>-STOA!Q63</f>
        <v>0</v>
      </c>
      <c r="AC63">
        <f t="shared" si="0"/>
        <v>1.051680549248154</v>
      </c>
      <c r="AD63">
        <f t="shared" si="1"/>
        <v>124.14838483743684</v>
      </c>
      <c r="AE63">
        <f>'IDT-1'!E63</f>
        <v>0</v>
      </c>
      <c r="AF63" s="24"/>
      <c r="AG63">
        <f t="shared" si="2"/>
        <v>124.14838483743684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49.99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0.58320000000000005</v>
      </c>
      <c r="E64">
        <f>GT_NG!S64</f>
        <v>2.0659538548114802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52.870000000000005</v>
      </c>
      <c r="AB64" s="75">
        <f>-STOA!Q64</f>
        <v>0</v>
      </c>
      <c r="AC64">
        <f t="shared" si="0"/>
        <v>1.0678085492481539</v>
      </c>
      <c r="AD64">
        <f t="shared" si="1"/>
        <v>126.05225683743684</v>
      </c>
      <c r="AE64">
        <f>'IDT-1'!E64</f>
        <v>0</v>
      </c>
      <c r="AF64" s="24"/>
      <c r="AG64">
        <f t="shared" si="2"/>
        <v>126.05225683743684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51.91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0.58320000000000005</v>
      </c>
      <c r="E65">
        <f>GT_NG!S65</f>
        <v>2.0659538548114802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52.870000000000005</v>
      </c>
      <c r="AB65" s="75">
        <f>-STOA!Q65</f>
        <v>0</v>
      </c>
      <c r="AC65">
        <f t="shared" si="0"/>
        <v>1.0436165492481539</v>
      </c>
      <c r="AD65">
        <f t="shared" si="1"/>
        <v>123.19644883743685</v>
      </c>
      <c r="AE65">
        <f>'IDT-1'!E65</f>
        <v>0</v>
      </c>
      <c r="AF65" s="24"/>
      <c r="AG65">
        <f t="shared" si="2"/>
        <v>123.19644883743685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49.03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0.58320000000000005</v>
      </c>
      <c r="E66">
        <f>GT_NG!S66</f>
        <v>2.0659538548114802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52.870000000000005</v>
      </c>
      <c r="AB66" s="75">
        <f>-STOA!Q66</f>
        <v>0</v>
      </c>
      <c r="AC66">
        <f t="shared" si="0"/>
        <v>1.051680549248154</v>
      </c>
      <c r="AD66">
        <f t="shared" si="1"/>
        <v>124.14838483743684</v>
      </c>
      <c r="AE66">
        <f>'IDT-1'!E66</f>
        <v>0</v>
      </c>
      <c r="AF66" s="24"/>
      <c r="AG66">
        <f t="shared" si="2"/>
        <v>124.14838483743684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49.99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0.97199999999999998</v>
      </c>
      <c r="E67">
        <f>GT_NG!S67</f>
        <v>2.0659538548114802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45.18</v>
      </c>
      <c r="AB67" s="75">
        <f>-STOA!Q67</f>
        <v>0</v>
      </c>
      <c r="AC67">
        <f t="shared" si="0"/>
        <v>1.0468824692481538</v>
      </c>
      <c r="AD67">
        <f t="shared" si="1"/>
        <v>123.58198291743683</v>
      </c>
      <c r="AE67">
        <f>'IDT-1'!E67</f>
        <v>0</v>
      </c>
      <c r="AF67" s="24"/>
      <c r="AG67">
        <f t="shared" si="2"/>
        <v>123.58198291743683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56.72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1.0691999999999999</v>
      </c>
      <c r="E68">
        <f>GT_NG!S68</f>
        <v>2.0659538548114802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36.92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1.0290432923804165</v>
      </c>
      <c r="AD68">
        <f t="shared" ref="AD68:AD98" si="4">SUM(B68:AB68,AI68:AR68)-AC68</f>
        <v>121.47611056243106</v>
      </c>
      <c r="AE68">
        <f>'IDT-1'!E68</f>
        <v>0</v>
      </c>
      <c r="AF68" s="24"/>
      <c r="AG68">
        <f t="shared" ref="AG68:AG98" si="5">SUM(AD68:AF68)</f>
        <v>121.47611056243106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63.45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1.0691999999999999</v>
      </c>
      <c r="E69">
        <f>GT_NG!S69</f>
        <v>2.0659538548114802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29.120000000000005</v>
      </c>
      <c r="AB69" s="75">
        <f>-STOA!Q69</f>
        <v>0</v>
      </c>
      <c r="AC69">
        <f t="shared" si="3"/>
        <v>1.0281192923804165</v>
      </c>
      <c r="AD69">
        <f t="shared" si="4"/>
        <v>121.36703456243107</v>
      </c>
      <c r="AE69">
        <f>'IDT-1'!E69</f>
        <v>0</v>
      </c>
      <c r="AF69" s="24"/>
      <c r="AG69">
        <f t="shared" si="5"/>
        <v>121.36703456243107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71.14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1.2150000000000001</v>
      </c>
      <c r="E70">
        <f>GT_NG!S70</f>
        <v>2.0659538548114802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22.11</v>
      </c>
      <c r="AB70" s="75">
        <f>-STOA!Q70</f>
        <v>0</v>
      </c>
      <c r="AC70">
        <f t="shared" si="3"/>
        <v>1.0350560123804164</v>
      </c>
      <c r="AD70">
        <f t="shared" si="4"/>
        <v>122.18589784243106</v>
      </c>
      <c r="AE70">
        <f>'IDT-1'!E70</f>
        <v>0</v>
      </c>
      <c r="AF70" s="24"/>
      <c r="AG70">
        <f t="shared" si="5"/>
        <v>122.18589784243106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78.83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1.2150000000000001</v>
      </c>
      <c r="E71">
        <f>GT_NG!S71</f>
        <v>2.0659538548114802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1.1238440123804163</v>
      </c>
      <c r="AD71">
        <f t="shared" si="4"/>
        <v>132.66710984243107</v>
      </c>
      <c r="AE71">
        <f>'IDT-1'!E71</f>
        <v>0</v>
      </c>
      <c r="AF71" s="24"/>
      <c r="AG71">
        <f t="shared" si="5"/>
        <v>132.66710984243107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111.51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1.2150000000000001</v>
      </c>
      <c r="E72">
        <f>GT_NG!S72</f>
        <v>2.0659538548114802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1.1561840123804163</v>
      </c>
      <c r="AD72">
        <f t="shared" si="4"/>
        <v>136.48476984243106</v>
      </c>
      <c r="AE72">
        <f>'IDT-1'!E72</f>
        <v>0</v>
      </c>
      <c r="AF72" s="24"/>
      <c r="AG72">
        <f t="shared" si="5"/>
        <v>136.48476984243106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115.36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1.2150000000000001</v>
      </c>
      <c r="E73">
        <f>GT_NG!S73</f>
        <v>2.0659538548114802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1.1561840123804163</v>
      </c>
      <c r="AD73">
        <f t="shared" si="4"/>
        <v>136.48476984243106</v>
      </c>
      <c r="AE73">
        <f>'IDT-1'!E73</f>
        <v>0</v>
      </c>
      <c r="AF73" s="24"/>
      <c r="AG73">
        <f t="shared" si="5"/>
        <v>136.48476984243106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115.36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1.2150000000000001</v>
      </c>
      <c r="E74">
        <f>GT_NG!S74</f>
        <v>2.0659538548114802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1.1561840123804163</v>
      </c>
      <c r="AD74">
        <f t="shared" si="4"/>
        <v>136.48476984243106</v>
      </c>
      <c r="AE74">
        <f>'IDT-1'!E74</f>
        <v>0</v>
      </c>
      <c r="AF74" s="24"/>
      <c r="AG74">
        <f t="shared" si="5"/>
        <v>136.48476984243106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115.36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1.2150000000000001</v>
      </c>
      <c r="E75">
        <f>GT_NG!S75</f>
        <v>2.0835115362971304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1.1563314969048957</v>
      </c>
      <c r="AD75">
        <f t="shared" si="4"/>
        <v>136.50218003939224</v>
      </c>
      <c r="AE75">
        <f>'IDT-1'!E75</f>
        <v>0</v>
      </c>
      <c r="AF75" s="24"/>
      <c r="AG75">
        <f t="shared" si="5"/>
        <v>136.50218003939224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115.36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1.2150000000000001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1.1563345883293363</v>
      </c>
      <c r="AD76">
        <f t="shared" si="4"/>
        <v>136.50254497468691</v>
      </c>
      <c r="AE76">
        <f>'IDT-1'!E76</f>
        <v>0</v>
      </c>
      <c r="AF76" s="24"/>
      <c r="AG76">
        <f t="shared" si="5"/>
        <v>136.50254497468691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115.36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1.2150000000000001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1.1563345883293363</v>
      </c>
      <c r="AD77">
        <f t="shared" si="4"/>
        <v>136.50254497468691</v>
      </c>
      <c r="AE77">
        <f>'IDT-1'!E77</f>
        <v>0</v>
      </c>
      <c r="AF77" s="24"/>
      <c r="AG77">
        <f t="shared" si="5"/>
        <v>136.50254497468691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115.36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1.2150000000000001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1.1159305883293364</v>
      </c>
      <c r="AD78">
        <f t="shared" si="4"/>
        <v>131.73294897468691</v>
      </c>
      <c r="AE78">
        <f>'IDT-1'!E78</f>
        <v>0</v>
      </c>
      <c r="AF78" s="24"/>
      <c r="AG78">
        <f t="shared" si="5"/>
        <v>131.73294897468691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110.55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1.2150000000000001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1.1078665883293364</v>
      </c>
      <c r="AD79">
        <f t="shared" si="4"/>
        <v>130.78101297468692</v>
      </c>
      <c r="AE79">
        <f>'IDT-1'!E79</f>
        <v>0</v>
      </c>
      <c r="AF79" s="24"/>
      <c r="AG79">
        <f t="shared" si="5"/>
        <v>130.78101297468692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109.59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1.2150000000000001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1.0998025883293363</v>
      </c>
      <c r="AD80">
        <f t="shared" si="4"/>
        <v>129.8290769746869</v>
      </c>
      <c r="AE80">
        <f>'IDT-1'!E80</f>
        <v>0</v>
      </c>
      <c r="AF80" s="24"/>
      <c r="AG80">
        <f t="shared" si="5"/>
        <v>129.8290769746869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108.63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1.2150000000000001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1.0835905883293364</v>
      </c>
      <c r="AD81">
        <f t="shared" si="4"/>
        <v>127.91528897468692</v>
      </c>
      <c r="AE81">
        <f>'IDT-1'!E81</f>
        <v>0</v>
      </c>
      <c r="AF81" s="24"/>
      <c r="AG81">
        <f t="shared" si="5"/>
        <v>127.91528897468692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106.7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1.2150000000000001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1.0593985883293364</v>
      </c>
      <c r="AD82">
        <f t="shared" si="4"/>
        <v>125.05948097468692</v>
      </c>
      <c r="AE82">
        <f>'IDT-1'!E82</f>
        <v>0</v>
      </c>
      <c r="AF82" s="24"/>
      <c r="AG82">
        <f t="shared" si="5"/>
        <v>125.05948097468692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103.82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1.2150000000000001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1.0410102451970742</v>
      </c>
      <c r="AD83">
        <f t="shared" si="4"/>
        <v>122.88878084969269</v>
      </c>
      <c r="AE83">
        <f>'IDT-1'!E83</f>
        <v>0</v>
      </c>
      <c r="AF83" s="24"/>
      <c r="AG83">
        <f t="shared" si="5"/>
        <v>122.88878084969269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100.94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1.2538800000000001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1.017060837197074</v>
      </c>
      <c r="AD84">
        <f t="shared" si="4"/>
        <v>120.06161025769269</v>
      </c>
      <c r="AE84">
        <f>'IDT-1'!E84</f>
        <v>0</v>
      </c>
      <c r="AF84" s="24"/>
      <c r="AG84">
        <f t="shared" si="5"/>
        <v>120.06161025769269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98.05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1.2538800000000001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0.99286883719707397</v>
      </c>
      <c r="AD85">
        <f t="shared" si="4"/>
        <v>117.2058022576927</v>
      </c>
      <c r="AE85">
        <f>'IDT-1'!E85</f>
        <v>0</v>
      </c>
      <c r="AF85" s="24"/>
      <c r="AG85">
        <f t="shared" si="5"/>
        <v>117.2058022576927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95.17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1.2538800000000001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0.96859283719707401</v>
      </c>
      <c r="AD86">
        <f t="shared" si="4"/>
        <v>114.3400782576927</v>
      </c>
      <c r="AE86">
        <f>'IDT-1'!E86</f>
        <v>0</v>
      </c>
      <c r="AF86" s="24"/>
      <c r="AG86">
        <f t="shared" si="5"/>
        <v>114.3400782576927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92.28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1.2538800000000001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0.96052883719707394</v>
      </c>
      <c r="AD87">
        <f t="shared" si="4"/>
        <v>113.38814225769269</v>
      </c>
      <c r="AE87">
        <f>'IDT-1'!E87</f>
        <v>0</v>
      </c>
      <c r="AF87" s="24"/>
      <c r="AG87">
        <f t="shared" si="5"/>
        <v>113.38814225769269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91.32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1.2150000000000001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0.93601024519707399</v>
      </c>
      <c r="AD88">
        <f t="shared" si="4"/>
        <v>110.4937808496927</v>
      </c>
      <c r="AE88">
        <f>'IDT-1'!E88</f>
        <v>0</v>
      </c>
      <c r="AF88" s="24"/>
      <c r="AG88">
        <f t="shared" si="5"/>
        <v>110.4937808496927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88.44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1.2150000000000001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0.93601024519707399</v>
      </c>
      <c r="AD89">
        <f t="shared" si="4"/>
        <v>110.4937808496927</v>
      </c>
      <c r="AE89">
        <f>'IDT-1'!E89</f>
        <v>0</v>
      </c>
      <c r="AF89" s="24"/>
      <c r="AG89">
        <f t="shared" si="5"/>
        <v>110.4937808496927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88.44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1.2150000000000001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0.91181824519707411</v>
      </c>
      <c r="AD90">
        <f t="shared" si="4"/>
        <v>107.6379728496927</v>
      </c>
      <c r="AE90">
        <f>'IDT-1'!E90</f>
        <v>0</v>
      </c>
      <c r="AF90" s="24"/>
      <c r="AG90">
        <f t="shared" si="5"/>
        <v>107.6379728496927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85.56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1.2150000000000001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0.89560624519707399</v>
      </c>
      <c r="AD91">
        <f t="shared" si="4"/>
        <v>105.72418484969269</v>
      </c>
      <c r="AE91">
        <f>'IDT-1'!E91</f>
        <v>0</v>
      </c>
      <c r="AF91" s="24"/>
      <c r="AG91">
        <f t="shared" si="5"/>
        <v>105.72418484969269</v>
      </c>
      <c r="AI91" s="34">
        <f>PXIL!K91</f>
        <v>0</v>
      </c>
      <c r="AJ91" s="34">
        <f>PXIL!Q91</f>
        <v>0</v>
      </c>
      <c r="AK91" s="34">
        <f>RTM_IEX!K91</f>
        <v>9.61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74.02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1.2150000000000001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0.87947824519707396</v>
      </c>
      <c r="AD92">
        <f t="shared" si="4"/>
        <v>103.8203128496927</v>
      </c>
      <c r="AE92">
        <f>'IDT-1'!E92</f>
        <v>0</v>
      </c>
      <c r="AF92" s="24"/>
      <c r="AG92">
        <f t="shared" si="5"/>
        <v>103.8203128496927</v>
      </c>
      <c r="AI92" s="34">
        <f>PXIL!K92</f>
        <v>0</v>
      </c>
      <c r="AJ92" s="34">
        <f>PXIL!Q92</f>
        <v>0</v>
      </c>
      <c r="AK92" s="34">
        <f>RTM_IEX!K92</f>
        <v>9.61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72.099999999999994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1.2150000000000001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0.83907424519707408</v>
      </c>
      <c r="AD93">
        <f t="shared" si="4"/>
        <v>99.050716849692705</v>
      </c>
      <c r="AE93">
        <f>'IDT-1'!E93</f>
        <v>0</v>
      </c>
      <c r="AF93" s="24"/>
      <c r="AG93">
        <f t="shared" si="5"/>
        <v>99.050716849692705</v>
      </c>
      <c r="AI93" s="34">
        <f>PXIL!K93</f>
        <v>0</v>
      </c>
      <c r="AJ93" s="34">
        <f>PXIL!Q93</f>
        <v>0</v>
      </c>
      <c r="AK93" s="34">
        <f>RTM_IEX!K93</f>
        <v>9.61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67.290000000000006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1.2150000000000001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0.83907424519707408</v>
      </c>
      <c r="AD94">
        <f t="shared" si="4"/>
        <v>99.050716849692705</v>
      </c>
      <c r="AE94">
        <f>'IDT-1'!E94</f>
        <v>0</v>
      </c>
      <c r="AF94" s="24"/>
      <c r="AG94">
        <f t="shared" si="5"/>
        <v>99.050716849692705</v>
      </c>
      <c r="AI94" s="34">
        <f>PXIL!K94</f>
        <v>0</v>
      </c>
      <c r="AJ94" s="34">
        <f>PXIL!Q94</f>
        <v>0</v>
      </c>
      <c r="AK94" s="34">
        <f>RTM_IEX!K94</f>
        <v>9.61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67.290000000000006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1.2150000000000001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0.80681824519707412</v>
      </c>
      <c r="AD95">
        <f t="shared" si="4"/>
        <v>95.242972849692691</v>
      </c>
      <c r="AE95">
        <f>'IDT-1'!E95</f>
        <v>0</v>
      </c>
      <c r="AF95" s="24"/>
      <c r="AG95">
        <f t="shared" si="5"/>
        <v>95.242972849692691</v>
      </c>
      <c r="AI95" s="34">
        <f>PXIL!K95</f>
        <v>0</v>
      </c>
      <c r="AJ95" s="34">
        <f>PXIL!Q95</f>
        <v>0</v>
      </c>
      <c r="AK95" s="34">
        <f>RTM_IEX!K95</f>
        <v>9.61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63.45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1.2150000000000001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0.80681824519707412</v>
      </c>
      <c r="AD96">
        <f t="shared" si="4"/>
        <v>95.242972849692691</v>
      </c>
      <c r="AE96">
        <f>'IDT-1'!E96</f>
        <v>0</v>
      </c>
      <c r="AF96" s="24"/>
      <c r="AG96">
        <f t="shared" si="5"/>
        <v>95.242972849692691</v>
      </c>
      <c r="AI96" s="34">
        <f>PXIL!K96</f>
        <v>0</v>
      </c>
      <c r="AJ96" s="34">
        <f>PXIL!Q96</f>
        <v>0</v>
      </c>
      <c r="AK96" s="34">
        <f>RTM_IEX!K96</f>
        <v>9.61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63.45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1.2150000000000001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0.75835024519707395</v>
      </c>
      <c r="AD97">
        <f t="shared" si="4"/>
        <v>89.521440849692695</v>
      </c>
      <c r="AE97">
        <f>'IDT-1'!E97</f>
        <v>0</v>
      </c>
      <c r="AF97" s="24"/>
      <c r="AG97">
        <f t="shared" si="5"/>
        <v>89.521440849692695</v>
      </c>
      <c r="AI97" s="34">
        <f>PXIL!K97</f>
        <v>0</v>
      </c>
      <c r="AJ97" s="34">
        <f>PXIL!Q97</f>
        <v>0</v>
      </c>
      <c r="AK97" s="34">
        <f>RTM_IEX!K97</f>
        <v>9.61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57.68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1.2150000000000001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0.75843424519707403</v>
      </c>
      <c r="AD98">
        <f t="shared" si="4"/>
        <v>89.531356849692699</v>
      </c>
      <c r="AE98">
        <f>'IDT-1'!E98</f>
        <v>0</v>
      </c>
      <c r="AF98" s="24"/>
      <c r="AG98">
        <f t="shared" si="5"/>
        <v>89.531356849692699</v>
      </c>
      <c r="AI98" s="34">
        <f>PXIL!K98</f>
        <v>0</v>
      </c>
      <c r="AJ98" s="34">
        <f>PXIL!Q98</f>
        <v>0</v>
      </c>
      <c r="AK98" s="34">
        <f>RTM_IEX!K98</f>
        <v>9.6199999999999992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57.68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4.9855961400874012E-2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0.46735208450997645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0.40342249999999985</v>
      </c>
      <c r="AB99" s="75">
        <f t="shared" si="6"/>
        <v>0</v>
      </c>
      <c r="AC99">
        <f t="shared" si="6"/>
        <v>2.319620163765114E-2</v>
      </c>
      <c r="AD99">
        <f t="shared" si="6"/>
        <v>2.7382563742731985</v>
      </c>
      <c r="AE99">
        <f t="shared" si="6"/>
        <v>0</v>
      </c>
      <c r="AG99">
        <f t="shared" si="6"/>
        <v>2.7382563742731985</v>
      </c>
      <c r="AI99">
        <f t="shared" si="6"/>
        <v>0</v>
      </c>
      <c r="AJ99">
        <f t="shared" si="6"/>
        <v>0</v>
      </c>
      <c r="AK99">
        <f t="shared" si="6"/>
        <v>0.15858500000000014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1.6592224999999989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0.1133420702116285</v>
      </c>
      <c r="AD3">
        <f>SUM(B3:AB3,AI3:AT3)-AC3</f>
        <v>7.956889400553611</v>
      </c>
      <c r="AE3">
        <f>'IDT-1'!D3</f>
        <v>0</v>
      </c>
      <c r="AF3" s="24"/>
      <c r="AG3">
        <f>SUM(AD3:AF3)</f>
        <v>7.956889400553611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-2.7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0.11588341752909521</v>
      </c>
      <c r="AD4">
        <f t="shared" ref="AD4:AD67" si="1">SUM(B4:AB4,AI4:AT4)-AC4</f>
        <v>7.6543480532361459</v>
      </c>
      <c r="AE4">
        <f>'IDT-1'!D4</f>
        <v>0</v>
      </c>
      <c r="AF4" s="24"/>
      <c r="AG4">
        <f t="shared" ref="AG4:AG67" si="2">SUM(AD4:AF4)</f>
        <v>7.6543480532361459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-3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0.11842476484656193</v>
      </c>
      <c r="AD5">
        <f t="shared" si="1"/>
        <v>7.3518067059186789</v>
      </c>
      <c r="AE5">
        <f>'IDT-1'!D5</f>
        <v>0</v>
      </c>
      <c r="AF5" s="24"/>
      <c r="AG5">
        <f t="shared" si="2"/>
        <v>7.3518067059186789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-3.3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0.11842476484656193</v>
      </c>
      <c r="AD6">
        <f t="shared" si="1"/>
        <v>7.3518067059186789</v>
      </c>
      <c r="AE6">
        <f>'IDT-1'!D6</f>
        <v>0</v>
      </c>
      <c r="AF6" s="24"/>
      <c r="AG6">
        <f t="shared" si="2"/>
        <v>7.3518067059186789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-3.3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0.11842476484656193</v>
      </c>
      <c r="AD7">
        <f t="shared" si="1"/>
        <v>7.3518067059186789</v>
      </c>
      <c r="AE7">
        <f>'IDT-1'!D7</f>
        <v>0</v>
      </c>
      <c r="AF7" s="24"/>
      <c r="AG7">
        <f t="shared" si="2"/>
        <v>7.3518067059186789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-3.3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0.11842476484656193</v>
      </c>
      <c r="AD8">
        <f t="shared" si="1"/>
        <v>7.3518067059186789</v>
      </c>
      <c r="AE8">
        <f>'IDT-1'!D8</f>
        <v>0</v>
      </c>
      <c r="AF8" s="24"/>
      <c r="AG8">
        <f t="shared" si="2"/>
        <v>7.3518067059186789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-3.3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0.11927188061905084</v>
      </c>
      <c r="AD9">
        <f t="shared" si="1"/>
        <v>7.2509595901461896</v>
      </c>
      <c r="AE9">
        <f>'IDT-1'!D9</f>
        <v>0</v>
      </c>
      <c r="AF9" s="24"/>
      <c r="AG9">
        <f t="shared" si="2"/>
        <v>7.2509595901461896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-3.4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0.11927188061905084</v>
      </c>
      <c r="AD10">
        <f t="shared" si="1"/>
        <v>7.2509595901461896</v>
      </c>
      <c r="AE10">
        <f>'IDT-1'!D10</f>
        <v>0</v>
      </c>
      <c r="AF10" s="24"/>
      <c r="AG10">
        <f t="shared" si="2"/>
        <v>7.2509595901461896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-3.4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0.11927188061905084</v>
      </c>
      <c r="AD11">
        <f t="shared" si="1"/>
        <v>7.2509595901461896</v>
      </c>
      <c r="AE11">
        <f>'IDT-1'!D11</f>
        <v>0</v>
      </c>
      <c r="AF11" s="24"/>
      <c r="AG11">
        <f t="shared" si="2"/>
        <v>7.2509595901461896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0.11927188061905084</v>
      </c>
      <c r="AD12">
        <f t="shared" si="1"/>
        <v>7.2509595901461896</v>
      </c>
      <c r="AE12">
        <f>'IDT-1'!D12</f>
        <v>0</v>
      </c>
      <c r="AF12" s="24"/>
      <c r="AG12">
        <f t="shared" si="2"/>
        <v>7.2509595901461896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0.11927188061905084</v>
      </c>
      <c r="AD13">
        <f t="shared" si="1"/>
        <v>7.2509595901461896</v>
      </c>
      <c r="AE13">
        <f>'IDT-1'!D13</f>
        <v>0</v>
      </c>
      <c r="AF13" s="24"/>
      <c r="AG13">
        <f t="shared" si="2"/>
        <v>7.2509595901461896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0.12011899639153975</v>
      </c>
      <c r="AD14">
        <f t="shared" si="1"/>
        <v>7.1501124743737012</v>
      </c>
      <c r="AE14">
        <f>'IDT-1'!D14</f>
        <v>0</v>
      </c>
      <c r="AF14" s="24"/>
      <c r="AG14">
        <f t="shared" si="2"/>
        <v>7.1501124743737012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0.12011899639153975</v>
      </c>
      <c r="AD15">
        <f t="shared" si="1"/>
        <v>7.1501124743737012</v>
      </c>
      <c r="AE15">
        <f>'IDT-1'!D15</f>
        <v>0</v>
      </c>
      <c r="AF15" s="24"/>
      <c r="AG15">
        <f t="shared" si="2"/>
        <v>7.1501124743737012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0.12011899639153975</v>
      </c>
      <c r="AD16">
        <f t="shared" si="1"/>
        <v>7.1501124743737012</v>
      </c>
      <c r="AE16">
        <f>'IDT-1'!D16</f>
        <v>0</v>
      </c>
      <c r="AF16" s="24"/>
      <c r="AG16">
        <f t="shared" si="2"/>
        <v>7.1501124743737012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0.12011899639153975</v>
      </c>
      <c r="AD17">
        <f t="shared" si="1"/>
        <v>7.1501124743737012</v>
      </c>
      <c r="AE17">
        <f>'IDT-1'!D17</f>
        <v>0</v>
      </c>
      <c r="AF17" s="24"/>
      <c r="AG17">
        <f t="shared" si="2"/>
        <v>7.1501124743737012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0.11673053330158412</v>
      </c>
      <c r="AD18">
        <f t="shared" si="1"/>
        <v>7.5535009374636575</v>
      </c>
      <c r="AE18">
        <f>'IDT-1'!D18</f>
        <v>0</v>
      </c>
      <c r="AF18" s="24"/>
      <c r="AG18">
        <f t="shared" si="2"/>
        <v>7.5535009374636575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0.11588341752909521</v>
      </c>
      <c r="AD19">
        <f t="shared" si="1"/>
        <v>7.6543480532361459</v>
      </c>
      <c r="AE19">
        <f>'IDT-1'!D19</f>
        <v>0</v>
      </c>
      <c r="AF19" s="24"/>
      <c r="AG19">
        <f t="shared" si="2"/>
        <v>7.6543480532361459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0.10910649134918396</v>
      </c>
      <c r="AD20">
        <f t="shared" si="1"/>
        <v>8.4611249794160557</v>
      </c>
      <c r="AE20">
        <f>'IDT-1'!D20</f>
        <v>0</v>
      </c>
      <c r="AF20" s="24"/>
      <c r="AG20">
        <f t="shared" si="2"/>
        <v>8.4611249794160557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-2.2000000000000002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0.10910649134918396</v>
      </c>
      <c r="AD21">
        <f t="shared" si="1"/>
        <v>8.4611249794160557</v>
      </c>
      <c r="AE21">
        <f>'IDT-1'!D21</f>
        <v>0</v>
      </c>
      <c r="AF21" s="24"/>
      <c r="AG21">
        <f t="shared" si="2"/>
        <v>8.4611249794160557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-2.2000000000000002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9.301129167189473E-2</v>
      </c>
      <c r="AD22">
        <f t="shared" si="1"/>
        <v>10.377220179093346</v>
      </c>
      <c r="AE22">
        <f>'IDT-1'!D22</f>
        <v>0</v>
      </c>
      <c r="AF22" s="24"/>
      <c r="AG22">
        <f t="shared" si="2"/>
        <v>10.377220179093346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0.111469944354428</v>
      </c>
      <c r="AD23">
        <f t="shared" si="1"/>
        <v>13.158761526410814</v>
      </c>
      <c r="AE23">
        <f>'IDT-1'!D23</f>
        <v>0</v>
      </c>
      <c r="AF23" s="24"/>
      <c r="AG23">
        <f t="shared" si="2"/>
        <v>13.158761526410814</v>
      </c>
      <c r="AI23" s="34">
        <f>PXIL!L23</f>
        <v>0</v>
      </c>
      <c r="AJ23" s="34">
        <f>PXIL!R23</f>
        <v>0</v>
      </c>
      <c r="AK23" s="34">
        <f>RTM_IEX!L23</f>
        <v>2.5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0.12919394435442802</v>
      </c>
      <c r="AD24">
        <f t="shared" si="1"/>
        <v>15.251037526410814</v>
      </c>
      <c r="AE24">
        <f>'IDT-1'!D24</f>
        <v>0</v>
      </c>
      <c r="AF24" s="24"/>
      <c r="AG24">
        <f t="shared" si="2"/>
        <v>15.251037526410814</v>
      </c>
      <c r="AI24" s="34">
        <f>PXIL!L24</f>
        <v>0</v>
      </c>
      <c r="AJ24" s="34">
        <f>PXIL!R24</f>
        <v>0</v>
      </c>
      <c r="AK24" s="34">
        <f>RTM_IEX!L24</f>
        <v>4.6100000000000003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0.15103394435442802</v>
      </c>
      <c r="AD25">
        <f t="shared" si="1"/>
        <v>17.829197526410812</v>
      </c>
      <c r="AE25">
        <f>'IDT-1'!D25</f>
        <v>0</v>
      </c>
      <c r="AF25" s="24"/>
      <c r="AG25">
        <f t="shared" si="2"/>
        <v>17.829197526410812</v>
      </c>
      <c r="AI25" s="34">
        <f>PXIL!L25</f>
        <v>0</v>
      </c>
      <c r="AJ25" s="34">
        <f>PXIL!R25</f>
        <v>0</v>
      </c>
      <c r="AK25" s="34">
        <f>RTM_IEX!L25</f>
        <v>7.21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0.17287394435442802</v>
      </c>
      <c r="AD26">
        <f t="shared" si="1"/>
        <v>20.407357526410813</v>
      </c>
      <c r="AE26">
        <f>'IDT-1'!D26</f>
        <v>0</v>
      </c>
      <c r="AF26" s="24"/>
      <c r="AG26">
        <f t="shared" si="2"/>
        <v>20.407357526410813</v>
      </c>
      <c r="AI26" s="34">
        <f>PXIL!L26</f>
        <v>0</v>
      </c>
      <c r="AJ26" s="34">
        <f>PXIL!R26</f>
        <v>0</v>
      </c>
      <c r="AK26" s="34">
        <f>RTM_IEX!L26</f>
        <v>9.81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0.19059794435442801</v>
      </c>
      <c r="AD27">
        <f t="shared" si="1"/>
        <v>22.499633526410811</v>
      </c>
      <c r="AE27">
        <f>'IDT-1'!D27</f>
        <v>0</v>
      </c>
      <c r="AF27" s="24"/>
      <c r="AG27">
        <f t="shared" si="2"/>
        <v>22.499633526410811</v>
      </c>
      <c r="AI27" s="34">
        <f>PXIL!L27</f>
        <v>0</v>
      </c>
      <c r="AJ27" s="34">
        <f>PXIL!R27</f>
        <v>0</v>
      </c>
      <c r="AK27" s="34">
        <f>RTM_IEX!L27</f>
        <v>11.92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0.19546994435442799</v>
      </c>
      <c r="AD28">
        <f t="shared" si="1"/>
        <v>23.074761526410811</v>
      </c>
      <c r="AE28">
        <f>'IDT-1'!D28</f>
        <v>0</v>
      </c>
      <c r="AF28" s="24"/>
      <c r="AG28">
        <f t="shared" si="2"/>
        <v>23.074761526410811</v>
      </c>
      <c r="AI28" s="34">
        <f>PXIL!L28</f>
        <v>0</v>
      </c>
      <c r="AJ28" s="34">
        <f>PXIL!R28</f>
        <v>0</v>
      </c>
      <c r="AK28" s="34">
        <f>RTM_IEX!L28</f>
        <v>12.5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0.208405944354428</v>
      </c>
      <c r="AD29">
        <f t="shared" si="1"/>
        <v>24.60182552641081</v>
      </c>
      <c r="AE29">
        <f>'IDT-1'!D29</f>
        <v>0</v>
      </c>
      <c r="AF29" s="24"/>
      <c r="AG29">
        <f t="shared" si="2"/>
        <v>24.60182552641081</v>
      </c>
      <c r="AI29" s="34">
        <f>PXIL!L29</f>
        <v>0</v>
      </c>
      <c r="AJ29" s="34">
        <f>PXIL!R29</f>
        <v>0</v>
      </c>
      <c r="AK29" s="34">
        <f>RTM_IEX!L29</f>
        <v>14.04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0.208321944354428</v>
      </c>
      <c r="AD30">
        <f t="shared" si="1"/>
        <v>24.591909526410813</v>
      </c>
      <c r="AE30">
        <f>'IDT-1'!D30</f>
        <v>0</v>
      </c>
      <c r="AF30" s="24"/>
      <c r="AG30">
        <f t="shared" si="2"/>
        <v>24.591909526410813</v>
      </c>
      <c r="AI30" s="34">
        <f>PXIL!L30</f>
        <v>0</v>
      </c>
      <c r="AJ30" s="34">
        <f>PXIL!R30</f>
        <v>0</v>
      </c>
      <c r="AK30" s="34">
        <f>RTM_IEX!L30</f>
        <v>14.03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0.211681944354428</v>
      </c>
      <c r="AD31">
        <f t="shared" si="1"/>
        <v>24.988549526410811</v>
      </c>
      <c r="AE31">
        <f>'IDT-1'!D31</f>
        <v>0</v>
      </c>
      <c r="AF31" s="24"/>
      <c r="AG31">
        <f t="shared" si="2"/>
        <v>24.988549526410811</v>
      </c>
      <c r="AI31" s="34">
        <f>PXIL!L31</f>
        <v>0</v>
      </c>
      <c r="AJ31" s="34">
        <f>PXIL!R31</f>
        <v>0</v>
      </c>
      <c r="AK31" s="34">
        <f>RTM_IEX!L31</f>
        <v>14.43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0.211597944354428</v>
      </c>
      <c r="AD32">
        <f t="shared" si="1"/>
        <v>24.978633526410814</v>
      </c>
      <c r="AE32">
        <f>'IDT-1'!D32</f>
        <v>0</v>
      </c>
      <c r="AF32" s="24"/>
      <c r="AG32">
        <f t="shared" si="2"/>
        <v>24.978633526410814</v>
      </c>
      <c r="AI32" s="34">
        <f>PXIL!L32</f>
        <v>0</v>
      </c>
      <c r="AJ32" s="34">
        <f>PXIL!R32</f>
        <v>0</v>
      </c>
      <c r="AK32" s="34">
        <f>RTM_IEX!L32</f>
        <v>14.42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0.20916194435442803</v>
      </c>
      <c r="AD33">
        <f t="shared" si="1"/>
        <v>24.691069526410814</v>
      </c>
      <c r="AE33">
        <f>'IDT-1'!D33</f>
        <v>0</v>
      </c>
      <c r="AF33" s="24"/>
      <c r="AG33">
        <f t="shared" si="2"/>
        <v>24.691069526410814</v>
      </c>
      <c r="AI33" s="34">
        <f>PXIL!L33</f>
        <v>0</v>
      </c>
      <c r="AJ33" s="34">
        <f>PXIL!R33</f>
        <v>0</v>
      </c>
      <c r="AK33" s="34">
        <f>RTM_IEX!L33</f>
        <v>14.13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5.77</v>
      </c>
      <c r="AB34" s="75">
        <f>-STOA!R34</f>
        <v>0</v>
      </c>
      <c r="AC34">
        <f t="shared" si="0"/>
        <v>0.19949999999999998</v>
      </c>
      <c r="AD34">
        <f t="shared" si="1"/>
        <v>23.5505</v>
      </c>
      <c r="AE34">
        <f>'IDT-1'!D34</f>
        <v>0</v>
      </c>
      <c r="AF34" s="24"/>
      <c r="AG34">
        <f t="shared" si="2"/>
        <v>23.5505</v>
      </c>
      <c r="AI34" s="34">
        <f>PXIL!L34</f>
        <v>0</v>
      </c>
      <c r="AJ34" s="34">
        <f>PXIL!R34</f>
        <v>0</v>
      </c>
      <c r="AK34" s="34">
        <f>RTM_IEX!L34</f>
        <v>12.98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5.77</v>
      </c>
      <c r="AB35" s="75">
        <f>-STOA!R35</f>
        <v>0</v>
      </c>
      <c r="AC35">
        <f t="shared" si="0"/>
        <v>0.19949999999999998</v>
      </c>
      <c r="AD35">
        <f t="shared" si="1"/>
        <v>23.5505</v>
      </c>
      <c r="AE35">
        <f>'IDT-1'!D35</f>
        <v>0</v>
      </c>
      <c r="AF35" s="24"/>
      <c r="AG35">
        <f t="shared" si="2"/>
        <v>23.5505</v>
      </c>
      <c r="AI35" s="34">
        <f>PXIL!L35</f>
        <v>0</v>
      </c>
      <c r="AJ35" s="34">
        <f>PXIL!R35</f>
        <v>0</v>
      </c>
      <c r="AK35" s="34">
        <f>RTM_IEX!L35</f>
        <v>12.98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5.77</v>
      </c>
      <c r="AB36" s="75">
        <f>-STOA!R36</f>
        <v>0</v>
      </c>
      <c r="AC36">
        <f t="shared" si="0"/>
        <v>0.189</v>
      </c>
      <c r="AD36">
        <f t="shared" si="1"/>
        <v>22.311</v>
      </c>
      <c r="AE36">
        <f>'IDT-1'!D36</f>
        <v>0</v>
      </c>
      <c r="AF36" s="24"/>
      <c r="AG36">
        <f t="shared" si="2"/>
        <v>22.311</v>
      </c>
      <c r="AI36" s="34">
        <f>PXIL!L36</f>
        <v>0</v>
      </c>
      <c r="AJ36" s="34">
        <f>PXIL!R36</f>
        <v>0</v>
      </c>
      <c r="AK36" s="34">
        <f>RTM_IEX!L36</f>
        <v>11.73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5.77</v>
      </c>
      <c r="AB37" s="75">
        <f>-STOA!R37</f>
        <v>0</v>
      </c>
      <c r="AC37">
        <f t="shared" si="0"/>
        <v>0.17765999999999998</v>
      </c>
      <c r="AD37">
        <f t="shared" si="1"/>
        <v>20.972339999999999</v>
      </c>
      <c r="AE37">
        <f>'IDT-1'!D37</f>
        <v>0</v>
      </c>
      <c r="AF37" s="24"/>
      <c r="AG37">
        <f t="shared" si="2"/>
        <v>20.972339999999999</v>
      </c>
      <c r="AI37" s="34">
        <f>PXIL!L37</f>
        <v>0</v>
      </c>
      <c r="AJ37" s="34">
        <f>PXIL!R37</f>
        <v>0</v>
      </c>
      <c r="AK37" s="34">
        <f>RTM_IEX!L37</f>
        <v>10.38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5.77</v>
      </c>
      <c r="AB38" s="75">
        <f>-STOA!R38</f>
        <v>0</v>
      </c>
      <c r="AC38">
        <f t="shared" si="0"/>
        <v>0.176064</v>
      </c>
      <c r="AD38">
        <f t="shared" si="1"/>
        <v>20.783936000000001</v>
      </c>
      <c r="AE38">
        <f>'IDT-1'!D38</f>
        <v>0</v>
      </c>
      <c r="AF38" s="24"/>
      <c r="AG38">
        <f t="shared" si="2"/>
        <v>20.783936000000001</v>
      </c>
      <c r="AI38" s="34">
        <f>PXIL!L38</f>
        <v>0</v>
      </c>
      <c r="AJ38" s="34">
        <f>PXIL!R38</f>
        <v>0</v>
      </c>
      <c r="AK38" s="34">
        <f>RTM_IEX!L38</f>
        <v>10.19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5.77</v>
      </c>
      <c r="AB39" s="75">
        <f>-STOA!R39</f>
        <v>0</v>
      </c>
      <c r="AC39">
        <f t="shared" si="0"/>
        <v>0.16715999999999998</v>
      </c>
      <c r="AD39">
        <f t="shared" si="1"/>
        <v>19.732839999999999</v>
      </c>
      <c r="AE39">
        <f>'IDT-1'!D39</f>
        <v>0</v>
      </c>
      <c r="AF39" s="24"/>
      <c r="AG39">
        <f t="shared" si="2"/>
        <v>19.732839999999999</v>
      </c>
      <c r="AI39" s="34">
        <f>PXIL!L39</f>
        <v>0</v>
      </c>
      <c r="AJ39" s="34">
        <f>PXIL!R39</f>
        <v>0</v>
      </c>
      <c r="AK39" s="34">
        <f>RTM_IEX!L39</f>
        <v>9.1300000000000008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0.16472399999999998</v>
      </c>
      <c r="AD40">
        <f t="shared" si="1"/>
        <v>19.445276</v>
      </c>
      <c r="AE40">
        <f>'IDT-1'!D40</f>
        <v>0</v>
      </c>
      <c r="AF40" s="24"/>
      <c r="AG40">
        <f t="shared" si="2"/>
        <v>19.445276</v>
      </c>
      <c r="AI40" s="34">
        <f>PXIL!L40</f>
        <v>0</v>
      </c>
      <c r="AJ40" s="34">
        <f>PXIL!R40</f>
        <v>0</v>
      </c>
      <c r="AK40" s="34">
        <f>RTM_IEX!L40</f>
        <v>8.84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5.77</v>
      </c>
      <c r="AB41" s="75">
        <f>-STOA!R41</f>
        <v>0</v>
      </c>
      <c r="AC41">
        <f t="shared" si="0"/>
        <v>0.15346799999999999</v>
      </c>
      <c r="AD41">
        <f t="shared" si="1"/>
        <v>18.116531999999999</v>
      </c>
      <c r="AE41">
        <f>'IDT-1'!D41</f>
        <v>0</v>
      </c>
      <c r="AF41" s="24"/>
      <c r="AG41">
        <f t="shared" si="2"/>
        <v>18.116531999999999</v>
      </c>
      <c r="AI41" s="34">
        <f>PXIL!L41</f>
        <v>0</v>
      </c>
      <c r="AJ41" s="34">
        <f>PXIL!R41</f>
        <v>0</v>
      </c>
      <c r="AK41" s="34">
        <f>RTM_IEX!L41</f>
        <v>7.5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5.77</v>
      </c>
      <c r="AB42" s="75">
        <f>-STOA!R42</f>
        <v>0</v>
      </c>
      <c r="AC42">
        <f t="shared" si="0"/>
        <v>0.15187199999999998</v>
      </c>
      <c r="AD42">
        <f t="shared" si="1"/>
        <v>17.928127999999997</v>
      </c>
      <c r="AE42">
        <f>'IDT-1'!D42</f>
        <v>0</v>
      </c>
      <c r="AF42" s="24"/>
      <c r="AG42">
        <f t="shared" si="2"/>
        <v>17.928127999999997</v>
      </c>
      <c r="AI42" s="34">
        <f>PXIL!L42</f>
        <v>0</v>
      </c>
      <c r="AJ42" s="34">
        <f>PXIL!R42</f>
        <v>0</v>
      </c>
      <c r="AK42" s="34">
        <f>RTM_IEX!L42</f>
        <v>7.31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5.77</v>
      </c>
      <c r="AB43" s="75">
        <f>-STOA!R43</f>
        <v>0</v>
      </c>
      <c r="AC43">
        <f t="shared" si="0"/>
        <v>0.15262799999999999</v>
      </c>
      <c r="AD43">
        <f t="shared" si="1"/>
        <v>18.017372000000002</v>
      </c>
      <c r="AE43">
        <f>'IDT-1'!D43</f>
        <v>0</v>
      </c>
      <c r="AF43" s="24"/>
      <c r="AG43">
        <f t="shared" si="2"/>
        <v>18.017372000000002</v>
      </c>
      <c r="AI43" s="34">
        <f>PXIL!L43</f>
        <v>0</v>
      </c>
      <c r="AJ43" s="34">
        <f>PXIL!R43</f>
        <v>0</v>
      </c>
      <c r="AK43" s="34">
        <f>RTM_IEX!L43</f>
        <v>7.4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5.77</v>
      </c>
      <c r="AB44" s="75">
        <f>-STOA!R44</f>
        <v>0</v>
      </c>
      <c r="AC44">
        <f t="shared" si="0"/>
        <v>0.14699999999999999</v>
      </c>
      <c r="AD44">
        <f t="shared" si="1"/>
        <v>17.353000000000002</v>
      </c>
      <c r="AE44">
        <f>'IDT-1'!D44</f>
        <v>0</v>
      </c>
      <c r="AF44" s="24"/>
      <c r="AG44">
        <f t="shared" si="2"/>
        <v>17.353000000000002</v>
      </c>
      <c r="AI44" s="34">
        <f>PXIL!L44</f>
        <v>0</v>
      </c>
      <c r="AJ44" s="34">
        <f>PXIL!R44</f>
        <v>0</v>
      </c>
      <c r="AK44" s="34">
        <f>RTM_IEX!L44</f>
        <v>6.73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5.77</v>
      </c>
      <c r="AB45" s="75">
        <f>-STOA!R45</f>
        <v>0</v>
      </c>
      <c r="AC45">
        <f t="shared" si="0"/>
        <v>0.14296799999999998</v>
      </c>
      <c r="AD45">
        <f t="shared" si="1"/>
        <v>16.877032</v>
      </c>
      <c r="AE45">
        <f>'IDT-1'!D45</f>
        <v>0</v>
      </c>
      <c r="AF45" s="24"/>
      <c r="AG45">
        <f t="shared" si="2"/>
        <v>16.877032</v>
      </c>
      <c r="AI45" s="34">
        <f>PXIL!L45</f>
        <v>0</v>
      </c>
      <c r="AJ45" s="34">
        <f>PXIL!R45</f>
        <v>0</v>
      </c>
      <c r="AK45" s="34">
        <f>RTM_IEX!L45</f>
        <v>6.25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5.77</v>
      </c>
      <c r="AB46" s="75">
        <f>-STOA!R46</f>
        <v>0</v>
      </c>
      <c r="AC46">
        <f t="shared" si="0"/>
        <v>0.14296799999999998</v>
      </c>
      <c r="AD46">
        <f t="shared" si="1"/>
        <v>16.877032</v>
      </c>
      <c r="AE46">
        <f>'IDT-1'!D46</f>
        <v>0</v>
      </c>
      <c r="AF46" s="24"/>
      <c r="AG46">
        <f t="shared" si="2"/>
        <v>16.877032</v>
      </c>
      <c r="AI46" s="34">
        <f>PXIL!L46</f>
        <v>0</v>
      </c>
      <c r="AJ46" s="34">
        <f>PXIL!R46</f>
        <v>0</v>
      </c>
      <c r="AK46" s="34">
        <f>RTM_IEX!L46</f>
        <v>6.25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5.77</v>
      </c>
      <c r="AB47" s="75">
        <f>-STOA!R47</f>
        <v>0</v>
      </c>
      <c r="AC47">
        <f t="shared" si="0"/>
        <v>0.14296799999999998</v>
      </c>
      <c r="AD47">
        <f t="shared" si="1"/>
        <v>16.877032</v>
      </c>
      <c r="AE47">
        <f>'IDT-1'!D47</f>
        <v>0</v>
      </c>
      <c r="AF47" s="24"/>
      <c r="AG47">
        <f t="shared" si="2"/>
        <v>16.877032</v>
      </c>
      <c r="AI47" s="34">
        <f>PXIL!L47</f>
        <v>0</v>
      </c>
      <c r="AJ47" s="34">
        <f>PXIL!R47</f>
        <v>0</v>
      </c>
      <c r="AK47" s="34">
        <f>RTM_IEX!L47</f>
        <v>6.25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5.77</v>
      </c>
      <c r="AB48" s="75">
        <f>-STOA!R48</f>
        <v>0</v>
      </c>
      <c r="AC48">
        <f t="shared" si="0"/>
        <v>0.14296799999999998</v>
      </c>
      <c r="AD48">
        <f t="shared" si="1"/>
        <v>16.877032</v>
      </c>
      <c r="AE48">
        <f>'IDT-1'!D48</f>
        <v>0</v>
      </c>
      <c r="AF48" s="24"/>
      <c r="AG48">
        <f t="shared" si="2"/>
        <v>16.877032</v>
      </c>
      <c r="AI48" s="34">
        <f>PXIL!L48</f>
        <v>0</v>
      </c>
      <c r="AJ48" s="34">
        <f>PXIL!R48</f>
        <v>0</v>
      </c>
      <c r="AK48" s="34">
        <f>RTM_IEX!L48</f>
        <v>6.25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5.77</v>
      </c>
      <c r="AB49" s="75">
        <f>-STOA!R49</f>
        <v>0</v>
      </c>
      <c r="AC49">
        <f t="shared" si="0"/>
        <v>0.13893599999999998</v>
      </c>
      <c r="AD49">
        <f t="shared" si="1"/>
        <v>16.401063999999998</v>
      </c>
      <c r="AE49">
        <f>'IDT-1'!D49</f>
        <v>0</v>
      </c>
      <c r="AF49" s="24"/>
      <c r="AG49">
        <f t="shared" si="2"/>
        <v>16.401063999999998</v>
      </c>
      <c r="AI49" s="34">
        <f>PXIL!L49</f>
        <v>0</v>
      </c>
      <c r="AJ49" s="34">
        <f>PXIL!R49</f>
        <v>0</v>
      </c>
      <c r="AK49" s="34">
        <f>RTM_IEX!L49</f>
        <v>5.77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0.13087199999999999</v>
      </c>
      <c r="AD50">
        <f t="shared" si="1"/>
        <v>15.449127999999998</v>
      </c>
      <c r="AE50">
        <f>'IDT-1'!D50</f>
        <v>0</v>
      </c>
      <c r="AF50" s="24"/>
      <c r="AG50">
        <f t="shared" si="2"/>
        <v>15.449127999999998</v>
      </c>
      <c r="AI50" s="34">
        <f>PXIL!L50</f>
        <v>0</v>
      </c>
      <c r="AJ50" s="34">
        <f>PXIL!R50</f>
        <v>0</v>
      </c>
      <c r="AK50" s="34">
        <f>RTM_IEX!L50</f>
        <v>4.8099999999999996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5.77</v>
      </c>
      <c r="AB51" s="75">
        <f>-STOA!R51</f>
        <v>0</v>
      </c>
      <c r="AC51">
        <f t="shared" si="0"/>
        <v>0.13087394435442801</v>
      </c>
      <c r="AD51">
        <f t="shared" si="1"/>
        <v>15.449357526410813</v>
      </c>
      <c r="AE51">
        <f>'IDT-1'!D51</f>
        <v>0</v>
      </c>
      <c r="AF51" s="24"/>
      <c r="AG51">
        <f t="shared" si="2"/>
        <v>15.449357526410813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5.77</v>
      </c>
      <c r="AB52" s="75">
        <f>-STOA!R52</f>
        <v>0</v>
      </c>
      <c r="AC52">
        <f t="shared" si="0"/>
        <v>0.12280994435442802</v>
      </c>
      <c r="AD52">
        <f t="shared" si="1"/>
        <v>14.497421526410813</v>
      </c>
      <c r="AE52">
        <f>'IDT-1'!D52</f>
        <v>0</v>
      </c>
      <c r="AF52" s="24"/>
      <c r="AG52">
        <f t="shared" si="2"/>
        <v>14.497421526410813</v>
      </c>
      <c r="AI52" s="34">
        <f>PXIL!L52</f>
        <v>0</v>
      </c>
      <c r="AJ52" s="34">
        <f>PXIL!R52</f>
        <v>0</v>
      </c>
      <c r="AK52" s="34">
        <f>RTM_IEX!L52</f>
        <v>3.85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5.77</v>
      </c>
      <c r="AB53" s="75">
        <f>-STOA!R53</f>
        <v>0</v>
      </c>
      <c r="AC53">
        <f t="shared" si="0"/>
        <v>0.12280994435442802</v>
      </c>
      <c r="AD53">
        <f t="shared" si="1"/>
        <v>14.497421526410813</v>
      </c>
      <c r="AE53">
        <f>'IDT-1'!D53</f>
        <v>0</v>
      </c>
      <c r="AF53" s="24"/>
      <c r="AG53">
        <f t="shared" si="2"/>
        <v>14.497421526410813</v>
      </c>
      <c r="AI53" s="34">
        <f>PXIL!L53</f>
        <v>0</v>
      </c>
      <c r="AJ53" s="34">
        <f>PXIL!R53</f>
        <v>0</v>
      </c>
      <c r="AK53" s="34">
        <f>RTM_IEX!L53</f>
        <v>3.85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5.77</v>
      </c>
      <c r="AB54" s="75">
        <f>-STOA!R54</f>
        <v>0</v>
      </c>
      <c r="AC54">
        <f t="shared" si="0"/>
        <v>0.12280994435442802</v>
      </c>
      <c r="AD54">
        <f t="shared" si="1"/>
        <v>14.497421526410813</v>
      </c>
      <c r="AE54">
        <f>'IDT-1'!D54</f>
        <v>0</v>
      </c>
      <c r="AF54" s="24"/>
      <c r="AG54">
        <f t="shared" si="2"/>
        <v>14.497421526410813</v>
      </c>
      <c r="AI54" s="34">
        <f>PXIL!L54</f>
        <v>0</v>
      </c>
      <c r="AJ54" s="34">
        <f>PXIL!R54</f>
        <v>0</v>
      </c>
      <c r="AK54" s="34">
        <f>RTM_IEX!L54</f>
        <v>3.85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5.77</v>
      </c>
      <c r="AB55" s="75">
        <f>-STOA!R55</f>
        <v>0</v>
      </c>
      <c r="AC55">
        <f t="shared" si="0"/>
        <v>0.12280994435442802</v>
      </c>
      <c r="AD55">
        <f t="shared" si="1"/>
        <v>14.497421526410813</v>
      </c>
      <c r="AE55">
        <f>'IDT-1'!D55</f>
        <v>0</v>
      </c>
      <c r="AF55" s="24"/>
      <c r="AG55">
        <f t="shared" si="2"/>
        <v>14.497421526410813</v>
      </c>
      <c r="AI55" s="34">
        <f>PXIL!L55</f>
        <v>0</v>
      </c>
      <c r="AJ55" s="34">
        <f>PXIL!R55</f>
        <v>0</v>
      </c>
      <c r="AK55" s="34">
        <f>RTM_IEX!L55</f>
        <v>3.85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5.77</v>
      </c>
      <c r="AB56" s="75">
        <f>-STOA!R56</f>
        <v>0</v>
      </c>
      <c r="AC56">
        <f t="shared" si="0"/>
        <v>0.114661944354428</v>
      </c>
      <c r="AD56">
        <f t="shared" si="1"/>
        <v>13.535569526410814</v>
      </c>
      <c r="AE56">
        <f>'IDT-1'!D56</f>
        <v>0</v>
      </c>
      <c r="AF56" s="24"/>
      <c r="AG56">
        <f t="shared" si="2"/>
        <v>13.535569526410814</v>
      </c>
      <c r="AI56" s="34">
        <f>PXIL!L56</f>
        <v>0</v>
      </c>
      <c r="AJ56" s="34">
        <f>PXIL!R56</f>
        <v>0</v>
      </c>
      <c r="AK56" s="34">
        <f>RTM_IEX!L56</f>
        <v>2.88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5.77</v>
      </c>
      <c r="AB57" s="75">
        <f>-STOA!R57</f>
        <v>0</v>
      </c>
      <c r="AC57">
        <f t="shared" si="0"/>
        <v>0.114661944354428</v>
      </c>
      <c r="AD57">
        <f t="shared" si="1"/>
        <v>13.535569526410814</v>
      </c>
      <c r="AE57">
        <f>'IDT-1'!D57</f>
        <v>0</v>
      </c>
      <c r="AF57" s="24"/>
      <c r="AG57">
        <f t="shared" si="2"/>
        <v>13.535569526410814</v>
      </c>
      <c r="AI57" s="34">
        <f>PXIL!L57</f>
        <v>0</v>
      </c>
      <c r="AJ57" s="34">
        <f>PXIL!R57</f>
        <v>0</v>
      </c>
      <c r="AK57" s="34">
        <f>RTM_IEX!L57</f>
        <v>2.88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5.77</v>
      </c>
      <c r="AB58" s="75">
        <f>-STOA!R58</f>
        <v>0</v>
      </c>
      <c r="AC58">
        <f t="shared" si="0"/>
        <v>0.114661944354428</v>
      </c>
      <c r="AD58">
        <f t="shared" si="1"/>
        <v>13.535569526410814</v>
      </c>
      <c r="AE58">
        <f>'IDT-1'!D58</f>
        <v>0</v>
      </c>
      <c r="AF58" s="24"/>
      <c r="AG58">
        <f t="shared" si="2"/>
        <v>13.535569526410814</v>
      </c>
      <c r="AI58" s="34">
        <f>PXIL!L58</f>
        <v>0</v>
      </c>
      <c r="AJ58" s="34">
        <f>PXIL!R58</f>
        <v>0</v>
      </c>
      <c r="AK58" s="34">
        <f>RTM_IEX!L58</f>
        <v>2.88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5.77</v>
      </c>
      <c r="AB59" s="75">
        <f>-STOA!R59</f>
        <v>0</v>
      </c>
      <c r="AC59">
        <f t="shared" si="0"/>
        <v>0.11062994435442801</v>
      </c>
      <c r="AD59">
        <f t="shared" si="1"/>
        <v>13.059601526410813</v>
      </c>
      <c r="AE59">
        <f>'IDT-1'!D59</f>
        <v>0</v>
      </c>
      <c r="AF59" s="24"/>
      <c r="AG59">
        <f t="shared" si="2"/>
        <v>13.059601526410813</v>
      </c>
      <c r="AI59" s="34">
        <f>PXIL!L59</f>
        <v>0</v>
      </c>
      <c r="AJ59" s="34">
        <f>PXIL!R59</f>
        <v>0</v>
      </c>
      <c r="AK59" s="34">
        <f>RTM_IEX!L59</f>
        <v>2.4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5.77</v>
      </c>
      <c r="AB60" s="75">
        <f>-STOA!R60</f>
        <v>0</v>
      </c>
      <c r="AC60">
        <f t="shared" si="0"/>
        <v>0.11062994435442801</v>
      </c>
      <c r="AD60">
        <f t="shared" si="1"/>
        <v>13.059601526410813</v>
      </c>
      <c r="AE60">
        <f>'IDT-1'!D60</f>
        <v>0</v>
      </c>
      <c r="AF60" s="24"/>
      <c r="AG60">
        <f t="shared" si="2"/>
        <v>13.059601526410813</v>
      </c>
      <c r="AI60" s="34">
        <f>PXIL!L60</f>
        <v>0</v>
      </c>
      <c r="AJ60" s="34">
        <f>PXIL!R60</f>
        <v>0</v>
      </c>
      <c r="AK60" s="34">
        <f>RTM_IEX!L60</f>
        <v>2.4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0.10256594435442801</v>
      </c>
      <c r="AD61">
        <f t="shared" si="1"/>
        <v>12.107665526410813</v>
      </c>
      <c r="AE61">
        <f>'IDT-1'!D61</f>
        <v>0</v>
      </c>
      <c r="AF61" s="24"/>
      <c r="AG61">
        <f t="shared" si="2"/>
        <v>12.107665526410813</v>
      </c>
      <c r="AI61" s="34">
        <f>PXIL!L61</f>
        <v>0</v>
      </c>
      <c r="AJ61" s="34">
        <f>PXIL!R61</f>
        <v>0</v>
      </c>
      <c r="AK61" s="34">
        <f>RTM_IEX!L61</f>
        <v>1.44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5.77</v>
      </c>
      <c r="AB62" s="75">
        <f>-STOA!R62</f>
        <v>0</v>
      </c>
      <c r="AC62">
        <f t="shared" si="0"/>
        <v>0.10256594435442801</v>
      </c>
      <c r="AD62">
        <f t="shared" si="1"/>
        <v>12.107665526410813</v>
      </c>
      <c r="AE62">
        <f>'IDT-1'!D62</f>
        <v>0</v>
      </c>
      <c r="AF62" s="24"/>
      <c r="AG62">
        <f t="shared" si="2"/>
        <v>12.107665526410813</v>
      </c>
      <c r="AI62" s="34">
        <f>PXIL!L62</f>
        <v>0</v>
      </c>
      <c r="AJ62" s="34">
        <f>PXIL!R62</f>
        <v>0</v>
      </c>
      <c r="AK62" s="34">
        <f>RTM_IEX!L62</f>
        <v>1.44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5.77</v>
      </c>
      <c r="AB63" s="75">
        <f>-STOA!R63</f>
        <v>0</v>
      </c>
      <c r="AC63">
        <f t="shared" si="0"/>
        <v>0.10256594435442801</v>
      </c>
      <c r="AD63">
        <f t="shared" si="1"/>
        <v>12.107665526410813</v>
      </c>
      <c r="AE63">
        <f>'IDT-1'!D63</f>
        <v>0</v>
      </c>
      <c r="AF63" s="24"/>
      <c r="AG63">
        <f t="shared" si="2"/>
        <v>12.107665526410813</v>
      </c>
      <c r="AI63" s="34">
        <f>PXIL!L63</f>
        <v>0</v>
      </c>
      <c r="AJ63" s="34">
        <f>PXIL!R63</f>
        <v>0</v>
      </c>
      <c r="AK63" s="34">
        <f>RTM_IEX!L63</f>
        <v>1.44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5.77</v>
      </c>
      <c r="AB64" s="75">
        <f>-STOA!R64</f>
        <v>0</v>
      </c>
      <c r="AC64">
        <f t="shared" si="0"/>
        <v>0.10256594435442801</v>
      </c>
      <c r="AD64">
        <f t="shared" si="1"/>
        <v>12.107665526410813</v>
      </c>
      <c r="AE64">
        <f>'IDT-1'!D64</f>
        <v>0</v>
      </c>
      <c r="AF64" s="24"/>
      <c r="AG64">
        <f t="shared" si="2"/>
        <v>12.107665526410813</v>
      </c>
      <c r="AI64" s="34">
        <f>PXIL!L64</f>
        <v>0</v>
      </c>
      <c r="AJ64" s="34">
        <f>PXIL!R64</f>
        <v>0</v>
      </c>
      <c r="AK64" s="34">
        <f>RTM_IEX!L64</f>
        <v>1.44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0.10256594435442801</v>
      </c>
      <c r="AD65">
        <f t="shared" si="1"/>
        <v>12.107665526410813</v>
      </c>
      <c r="AE65">
        <f>'IDT-1'!D65</f>
        <v>0</v>
      </c>
      <c r="AF65" s="24"/>
      <c r="AG65">
        <f t="shared" si="2"/>
        <v>12.107665526410813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5.77</v>
      </c>
      <c r="AB66" s="75">
        <f>-STOA!R66</f>
        <v>0</v>
      </c>
      <c r="AC66">
        <f t="shared" si="0"/>
        <v>0.10256594435442801</v>
      </c>
      <c r="AD66">
        <f t="shared" si="1"/>
        <v>12.107665526410813</v>
      </c>
      <c r="AE66">
        <f>'IDT-1'!D66</f>
        <v>0</v>
      </c>
      <c r="AF66" s="24"/>
      <c r="AG66">
        <f t="shared" si="2"/>
        <v>12.107665526410813</v>
      </c>
      <c r="AI66" s="34">
        <f>PXIL!L66</f>
        <v>0</v>
      </c>
      <c r="AJ66" s="34">
        <f>PXIL!R66</f>
        <v>0</v>
      </c>
      <c r="AK66" s="34">
        <f>RTM_IEX!L66</f>
        <v>1.44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5.77</v>
      </c>
      <c r="AB67" s="75">
        <f>-STOA!R67</f>
        <v>0</v>
      </c>
      <c r="AC67">
        <f t="shared" si="0"/>
        <v>0.10659794435442801</v>
      </c>
      <c r="AD67">
        <f t="shared" si="1"/>
        <v>12.583633526410813</v>
      </c>
      <c r="AE67">
        <f>'IDT-1'!D67</f>
        <v>0</v>
      </c>
      <c r="AF67" s="24"/>
      <c r="AG67">
        <f t="shared" si="2"/>
        <v>12.583633526410813</v>
      </c>
      <c r="AI67" s="34">
        <f>PXIL!L67</f>
        <v>0</v>
      </c>
      <c r="AJ67" s="34">
        <f>PXIL!R67</f>
        <v>0</v>
      </c>
      <c r="AK67" s="34">
        <f>RTM_IEX!L67</f>
        <v>1.92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0.11062799999999999</v>
      </c>
      <c r="AD68">
        <f t="shared" ref="AD68:AD98" si="4">SUM(B68:AB68,AI68:AT68)-AC68</f>
        <v>13.059372</v>
      </c>
      <c r="AE68">
        <f>'IDT-1'!D68</f>
        <v>0</v>
      </c>
      <c r="AF68" s="24"/>
      <c r="AG68">
        <f t="shared" ref="AG68:AG98" si="5">SUM(AD68:AF68)</f>
        <v>13.059372</v>
      </c>
      <c r="AI68" s="34">
        <f>PXIL!L68</f>
        <v>0</v>
      </c>
      <c r="AJ68" s="34">
        <f>PXIL!R68</f>
        <v>0</v>
      </c>
      <c r="AK68" s="34">
        <f>RTM_IEX!L68</f>
        <v>2.4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5.77</v>
      </c>
      <c r="AB69" s="75">
        <f>-STOA!R69</f>
        <v>0</v>
      </c>
      <c r="AC69">
        <f t="shared" si="3"/>
        <v>0.11465999999999998</v>
      </c>
      <c r="AD69">
        <f t="shared" si="4"/>
        <v>13.535339999999998</v>
      </c>
      <c r="AE69">
        <f>'IDT-1'!D69</f>
        <v>0</v>
      </c>
      <c r="AF69" s="24"/>
      <c r="AG69">
        <f t="shared" si="5"/>
        <v>13.535339999999998</v>
      </c>
      <c r="AI69" s="34">
        <f>PXIL!L69</f>
        <v>0</v>
      </c>
      <c r="AJ69" s="34">
        <f>PXIL!R69</f>
        <v>0</v>
      </c>
      <c r="AK69" s="34">
        <f>RTM_IEX!L69</f>
        <v>2.88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5.77</v>
      </c>
      <c r="AB70" s="75">
        <f>-STOA!R70</f>
        <v>0</v>
      </c>
      <c r="AC70">
        <f t="shared" si="3"/>
        <v>0.11465999999999998</v>
      </c>
      <c r="AD70">
        <f t="shared" si="4"/>
        <v>13.535339999999998</v>
      </c>
      <c r="AE70">
        <f>'IDT-1'!D70</f>
        <v>0</v>
      </c>
      <c r="AF70" s="24"/>
      <c r="AG70">
        <f t="shared" si="5"/>
        <v>13.535339999999998</v>
      </c>
      <c r="AI70" s="34">
        <f>PXIL!L70</f>
        <v>0</v>
      </c>
      <c r="AJ70" s="34">
        <f>PXIL!R70</f>
        <v>0</v>
      </c>
      <c r="AK70" s="34">
        <f>RTM_IEX!L70</f>
        <v>2.88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5.77</v>
      </c>
      <c r="AB71" s="75">
        <f>-STOA!R71</f>
        <v>0</v>
      </c>
      <c r="AC71">
        <f t="shared" si="3"/>
        <v>0.13087199999999999</v>
      </c>
      <c r="AD71">
        <f t="shared" si="4"/>
        <v>15.449127999999998</v>
      </c>
      <c r="AE71">
        <f>'IDT-1'!D71</f>
        <v>0</v>
      </c>
      <c r="AF71" s="24"/>
      <c r="AG71">
        <f t="shared" si="5"/>
        <v>15.449127999999998</v>
      </c>
      <c r="AI71" s="34">
        <f>PXIL!L71</f>
        <v>0</v>
      </c>
      <c r="AJ71" s="34">
        <f>PXIL!R71</f>
        <v>0</v>
      </c>
      <c r="AK71" s="34">
        <f>RTM_IEX!L71</f>
        <v>4.8099999999999996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0.13893599999999998</v>
      </c>
      <c r="AD72">
        <f t="shared" si="4"/>
        <v>16.401063999999998</v>
      </c>
      <c r="AE72">
        <f>'IDT-1'!D72</f>
        <v>0</v>
      </c>
      <c r="AF72" s="24"/>
      <c r="AG72">
        <f t="shared" si="5"/>
        <v>16.401063999999998</v>
      </c>
      <c r="AI72" s="34">
        <f>PXIL!L72</f>
        <v>0</v>
      </c>
      <c r="AJ72" s="34">
        <f>PXIL!R72</f>
        <v>0</v>
      </c>
      <c r="AK72" s="34">
        <f>RTM_IEX!L72</f>
        <v>5.77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5.77</v>
      </c>
      <c r="AB73" s="75">
        <f>-STOA!R73</f>
        <v>0</v>
      </c>
      <c r="AC73">
        <f t="shared" si="3"/>
        <v>0.14699999999999999</v>
      </c>
      <c r="AD73">
        <f t="shared" si="4"/>
        <v>17.353000000000002</v>
      </c>
      <c r="AE73">
        <f>'IDT-1'!D73</f>
        <v>0</v>
      </c>
      <c r="AF73" s="24"/>
      <c r="AG73">
        <f t="shared" si="5"/>
        <v>17.353000000000002</v>
      </c>
      <c r="AI73" s="34">
        <f>PXIL!L73</f>
        <v>0</v>
      </c>
      <c r="AJ73" s="34">
        <f>PXIL!R73</f>
        <v>0</v>
      </c>
      <c r="AK73" s="34">
        <f>RTM_IEX!L73</f>
        <v>6.73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5.77</v>
      </c>
      <c r="AB74" s="75">
        <f>-STOA!R74</f>
        <v>0</v>
      </c>
      <c r="AC74">
        <f t="shared" si="3"/>
        <v>0.163128</v>
      </c>
      <c r="AD74">
        <f t="shared" si="4"/>
        <v>19.256872000000001</v>
      </c>
      <c r="AE74">
        <f>'IDT-1'!D74</f>
        <v>0</v>
      </c>
      <c r="AF74" s="24"/>
      <c r="AG74">
        <f t="shared" si="5"/>
        <v>19.256872000000001</v>
      </c>
      <c r="AI74" s="34">
        <f>PXIL!L74</f>
        <v>0</v>
      </c>
      <c r="AJ74" s="34">
        <f>PXIL!R74</f>
        <v>0</v>
      </c>
      <c r="AK74" s="34">
        <f>RTM_IEX!L74</f>
        <v>8.65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0.163128</v>
      </c>
      <c r="AD75">
        <f t="shared" si="4"/>
        <v>19.256872000000001</v>
      </c>
      <c r="AE75">
        <f>'IDT-1'!D75</f>
        <v>0</v>
      </c>
      <c r="AF75" s="24"/>
      <c r="AG75">
        <f t="shared" si="5"/>
        <v>19.256872000000001</v>
      </c>
      <c r="AI75" s="34">
        <f>PXIL!L75</f>
        <v>0</v>
      </c>
      <c r="AJ75" s="34">
        <f>PXIL!R75</f>
        <v>0</v>
      </c>
      <c r="AK75" s="34">
        <f>RTM_IEX!L75</f>
        <v>8.65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0.163128</v>
      </c>
      <c r="AD76">
        <f t="shared" si="4"/>
        <v>19.256872000000001</v>
      </c>
      <c r="AE76">
        <f>'IDT-1'!D76</f>
        <v>0</v>
      </c>
      <c r="AF76" s="24"/>
      <c r="AG76">
        <f t="shared" si="5"/>
        <v>19.256872000000001</v>
      </c>
      <c r="AI76" s="34">
        <f>PXIL!L76</f>
        <v>0</v>
      </c>
      <c r="AJ76" s="34">
        <f>PXIL!R76</f>
        <v>0</v>
      </c>
      <c r="AK76" s="34">
        <f>RTM_IEX!L76</f>
        <v>8.65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0.15506399999999998</v>
      </c>
      <c r="AD77">
        <f t="shared" si="4"/>
        <v>18.304936000000001</v>
      </c>
      <c r="AE77">
        <f>'IDT-1'!D77</f>
        <v>0</v>
      </c>
      <c r="AF77" s="24"/>
      <c r="AG77">
        <f t="shared" si="5"/>
        <v>18.304936000000001</v>
      </c>
      <c r="AI77" s="34">
        <f>PXIL!L77</f>
        <v>0</v>
      </c>
      <c r="AJ77" s="34">
        <f>PXIL!R77</f>
        <v>0</v>
      </c>
      <c r="AK77" s="34">
        <f>RTM_IEX!L77</f>
        <v>7.69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0.15506399999999998</v>
      </c>
      <c r="AD78">
        <f t="shared" si="4"/>
        <v>18.304936000000001</v>
      </c>
      <c r="AE78">
        <f>'IDT-1'!D78</f>
        <v>0</v>
      </c>
      <c r="AF78" s="24"/>
      <c r="AG78">
        <f t="shared" si="5"/>
        <v>18.304936000000001</v>
      </c>
      <c r="AI78" s="34">
        <f>PXIL!L78</f>
        <v>0</v>
      </c>
      <c r="AJ78" s="34">
        <f>PXIL!R78</f>
        <v>0</v>
      </c>
      <c r="AK78" s="34">
        <f>RTM_IEX!L78</f>
        <v>7.69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0.15506399999999998</v>
      </c>
      <c r="AD79">
        <f t="shared" si="4"/>
        <v>18.304936000000001</v>
      </c>
      <c r="AE79">
        <f>'IDT-1'!D79</f>
        <v>0</v>
      </c>
      <c r="AF79" s="24"/>
      <c r="AG79">
        <f t="shared" si="5"/>
        <v>18.304936000000001</v>
      </c>
      <c r="AI79" s="34">
        <f>PXIL!L79</f>
        <v>0</v>
      </c>
      <c r="AJ79" s="34">
        <f>PXIL!R79</f>
        <v>0</v>
      </c>
      <c r="AK79" s="34">
        <f>RTM_IEX!L79</f>
        <v>7.69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0.15506399999999998</v>
      </c>
      <c r="AD80">
        <f t="shared" si="4"/>
        <v>18.304936000000001</v>
      </c>
      <c r="AE80">
        <f>'IDT-1'!D80</f>
        <v>0</v>
      </c>
      <c r="AF80" s="24"/>
      <c r="AG80">
        <f t="shared" si="5"/>
        <v>18.304936000000001</v>
      </c>
      <c r="AI80" s="34">
        <f>PXIL!L80</f>
        <v>0</v>
      </c>
      <c r="AJ80" s="34">
        <f>PXIL!R80</f>
        <v>0</v>
      </c>
      <c r="AK80" s="34">
        <f>RTM_IEX!L80</f>
        <v>7.69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0.15506399999999998</v>
      </c>
      <c r="AD81">
        <f t="shared" si="4"/>
        <v>18.304936000000001</v>
      </c>
      <c r="AE81">
        <f>'IDT-1'!D81</f>
        <v>0</v>
      </c>
      <c r="AF81" s="24"/>
      <c r="AG81">
        <f t="shared" si="5"/>
        <v>18.304936000000001</v>
      </c>
      <c r="AI81" s="34">
        <f>PXIL!L81</f>
        <v>0</v>
      </c>
      <c r="AJ81" s="34">
        <f>PXIL!R81</f>
        <v>0</v>
      </c>
      <c r="AK81" s="34">
        <f>RTM_IEX!L81</f>
        <v>7.69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0.14943599999999999</v>
      </c>
      <c r="AD82">
        <f t="shared" si="4"/>
        <v>17.640563999999998</v>
      </c>
      <c r="AE82">
        <f>'IDT-1'!D82</f>
        <v>0</v>
      </c>
      <c r="AF82" s="24"/>
      <c r="AG82">
        <f t="shared" si="5"/>
        <v>17.640563999999998</v>
      </c>
      <c r="AI82" s="34">
        <f>PXIL!L82</f>
        <v>0</v>
      </c>
      <c r="AJ82" s="34">
        <f>PXIL!R82</f>
        <v>0</v>
      </c>
      <c r="AK82" s="34">
        <f>RTM_IEX!L82</f>
        <v>7.02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0.149437944354428</v>
      </c>
      <c r="AD83">
        <f t="shared" si="4"/>
        <v>17.640793526410814</v>
      </c>
      <c r="AE83">
        <f>'IDT-1'!D83</f>
        <v>0</v>
      </c>
      <c r="AF83" s="24"/>
      <c r="AG83">
        <f t="shared" si="5"/>
        <v>17.640793526410814</v>
      </c>
      <c r="AI83" s="34">
        <f>PXIL!L83</f>
        <v>0</v>
      </c>
      <c r="AJ83" s="34">
        <f>PXIL!R83</f>
        <v>0</v>
      </c>
      <c r="AK83" s="34">
        <f>RTM_IEX!L83</f>
        <v>7.02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0.14700194435442801</v>
      </c>
      <c r="AD84">
        <f t="shared" si="4"/>
        <v>17.353229526410814</v>
      </c>
      <c r="AE84">
        <f>'IDT-1'!D84</f>
        <v>0</v>
      </c>
      <c r="AF84" s="24"/>
      <c r="AG84">
        <f t="shared" si="5"/>
        <v>17.353229526410814</v>
      </c>
      <c r="AI84" s="34">
        <f>PXIL!L84</f>
        <v>0</v>
      </c>
      <c r="AJ84" s="34">
        <f>PXIL!R84</f>
        <v>0</v>
      </c>
      <c r="AK84" s="34">
        <f>RTM_IEX!L84</f>
        <v>6.73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0.13893794435442799</v>
      </c>
      <c r="AD85">
        <f t="shared" si="4"/>
        <v>16.401293526410814</v>
      </c>
      <c r="AE85">
        <f>'IDT-1'!D85</f>
        <v>0</v>
      </c>
      <c r="AF85" s="24"/>
      <c r="AG85">
        <f t="shared" si="5"/>
        <v>16.401293526410814</v>
      </c>
      <c r="AI85" s="34">
        <f>PXIL!L85</f>
        <v>0</v>
      </c>
      <c r="AJ85" s="34">
        <f>PXIL!R85</f>
        <v>0</v>
      </c>
      <c r="AK85" s="34">
        <f>RTM_IEX!L85</f>
        <v>5.77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0.13734194435442801</v>
      </c>
      <c r="AD86">
        <f t="shared" si="4"/>
        <v>16.212889526410812</v>
      </c>
      <c r="AE86">
        <f>'IDT-1'!D86</f>
        <v>0</v>
      </c>
      <c r="AF86" s="24"/>
      <c r="AG86">
        <f t="shared" si="5"/>
        <v>16.212889526410812</v>
      </c>
      <c r="AI86" s="34">
        <f>PXIL!L86</f>
        <v>0</v>
      </c>
      <c r="AJ86" s="34">
        <f>PXIL!R86</f>
        <v>0</v>
      </c>
      <c r="AK86" s="34">
        <f>RTM_IEX!L86</f>
        <v>5.58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0.12919394435442802</v>
      </c>
      <c r="AD87">
        <f t="shared" si="4"/>
        <v>15.251037526410814</v>
      </c>
      <c r="AE87">
        <f>'IDT-1'!D87</f>
        <v>0</v>
      </c>
      <c r="AF87" s="24"/>
      <c r="AG87">
        <f t="shared" si="5"/>
        <v>15.251037526410814</v>
      </c>
      <c r="AI87" s="34">
        <f>PXIL!L87</f>
        <v>0</v>
      </c>
      <c r="AJ87" s="34">
        <f>PXIL!R87</f>
        <v>0</v>
      </c>
      <c r="AK87" s="34">
        <f>RTM_IEX!L87</f>
        <v>4.6100000000000003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0.130033944354428</v>
      </c>
      <c r="AD88">
        <f t="shared" si="4"/>
        <v>15.350197526410811</v>
      </c>
      <c r="AE88">
        <f>'IDT-1'!D88</f>
        <v>0</v>
      </c>
      <c r="AF88" s="24"/>
      <c r="AG88">
        <f t="shared" si="5"/>
        <v>15.350197526410811</v>
      </c>
      <c r="AI88" s="34">
        <f>PXIL!L88</f>
        <v>0</v>
      </c>
      <c r="AJ88" s="34">
        <f>PXIL!R88</f>
        <v>0</v>
      </c>
      <c r="AK88" s="34">
        <f>RTM_IEX!L88</f>
        <v>4.71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0.121129944354428</v>
      </c>
      <c r="AD89">
        <f t="shared" si="4"/>
        <v>14.299101526410814</v>
      </c>
      <c r="AE89">
        <f>'IDT-1'!D89</f>
        <v>0</v>
      </c>
      <c r="AF89" s="24"/>
      <c r="AG89">
        <f t="shared" si="5"/>
        <v>14.299101526410814</v>
      </c>
      <c r="AI89" s="34">
        <f>PXIL!L89</f>
        <v>0</v>
      </c>
      <c r="AJ89" s="34">
        <f>PXIL!R89</f>
        <v>0</v>
      </c>
      <c r="AK89" s="34">
        <f>RTM_IEX!L89</f>
        <v>3.65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0.114661944354428</v>
      </c>
      <c r="AD90">
        <f t="shared" si="4"/>
        <v>13.535569526410814</v>
      </c>
      <c r="AE90">
        <f>'IDT-1'!D90</f>
        <v>0</v>
      </c>
      <c r="AF90" s="24"/>
      <c r="AG90">
        <f t="shared" si="5"/>
        <v>13.535569526410814</v>
      </c>
      <c r="AI90" s="34">
        <f>PXIL!L90</f>
        <v>0</v>
      </c>
      <c r="AJ90" s="34">
        <f>PXIL!R90</f>
        <v>0</v>
      </c>
      <c r="AK90" s="34">
        <f>RTM_IEX!L90</f>
        <v>2.88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0.11062994435442801</v>
      </c>
      <c r="AD91">
        <f t="shared" si="4"/>
        <v>13.059601526410813</v>
      </c>
      <c r="AE91">
        <f>'IDT-1'!D91</f>
        <v>0</v>
      </c>
      <c r="AF91" s="24"/>
      <c r="AG91">
        <f t="shared" si="5"/>
        <v>13.059601526410813</v>
      </c>
      <c r="AI91" s="34">
        <f>PXIL!L91</f>
        <v>0</v>
      </c>
      <c r="AJ91" s="34">
        <f>PXIL!R91</f>
        <v>0</v>
      </c>
      <c r="AK91" s="34">
        <f>RTM_IEX!L91</f>
        <v>2.4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0.10096994435442801</v>
      </c>
      <c r="AD92">
        <f t="shared" si="4"/>
        <v>11.919261526410812</v>
      </c>
      <c r="AE92">
        <f>'IDT-1'!D92</f>
        <v>0</v>
      </c>
      <c r="AF92" s="24"/>
      <c r="AG92">
        <f t="shared" si="5"/>
        <v>11.919261526410812</v>
      </c>
      <c r="AI92" s="34">
        <f>PXIL!L92</f>
        <v>0</v>
      </c>
      <c r="AJ92" s="34">
        <f>PXIL!R92</f>
        <v>0</v>
      </c>
      <c r="AK92" s="34">
        <f>RTM_IEX!L92</f>
        <v>1.25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9.4501944354428005E-2</v>
      </c>
      <c r="AD93">
        <f t="shared" si="4"/>
        <v>11.155729526410813</v>
      </c>
      <c r="AE93">
        <f>'IDT-1'!D93</f>
        <v>0</v>
      </c>
      <c r="AF93" s="24"/>
      <c r="AG93">
        <f t="shared" si="5"/>
        <v>11.155729526410813</v>
      </c>
      <c r="AI93" s="34">
        <f>PXIL!L93</f>
        <v>0</v>
      </c>
      <c r="AJ93" s="34">
        <f>PXIL!R93</f>
        <v>0</v>
      </c>
      <c r="AK93" s="34">
        <f>RTM_IEX!L93</f>
        <v>0.48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9.0469944354428011E-2</v>
      </c>
      <c r="AD94">
        <f t="shared" si="4"/>
        <v>10.679761526410813</v>
      </c>
      <c r="AE94">
        <f>'IDT-1'!D94</f>
        <v>0</v>
      </c>
      <c r="AF94" s="24"/>
      <c r="AG94">
        <f t="shared" si="5"/>
        <v>10.679761526410813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0.1014824493967838</v>
      </c>
      <c r="AD95">
        <f t="shared" si="4"/>
        <v>9.3687490213684566</v>
      </c>
      <c r="AE95">
        <f>'IDT-1'!D95</f>
        <v>0</v>
      </c>
      <c r="AF95" s="24"/>
      <c r="AG95">
        <f t="shared" si="5"/>
        <v>9.3687490213684566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-1.3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0.1014824493967838</v>
      </c>
      <c r="AD96">
        <f t="shared" si="4"/>
        <v>9.3687490213684566</v>
      </c>
      <c r="AE96">
        <f>'IDT-1'!D96</f>
        <v>0</v>
      </c>
      <c r="AF96" s="24"/>
      <c r="AG96">
        <f t="shared" si="5"/>
        <v>9.3687490213684566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-1.3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0.10571802825922832</v>
      </c>
      <c r="AD97">
        <f t="shared" si="4"/>
        <v>8.864513442506011</v>
      </c>
      <c r="AE97">
        <f>'IDT-1'!D97</f>
        <v>0</v>
      </c>
      <c r="AF97" s="24"/>
      <c r="AG97">
        <f t="shared" si="5"/>
        <v>8.864513442506011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-1.8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0.10995360712167286</v>
      </c>
      <c r="AD98">
        <f t="shared" si="4"/>
        <v>8.3602778636435691</v>
      </c>
      <c r="AE98">
        <f>'IDT-1'!D98</f>
        <v>0</v>
      </c>
      <c r="AF98" s="24"/>
      <c r="AG98">
        <f t="shared" si="5"/>
        <v>8.3602778636435691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-2.2999999999999998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0.12000370353224388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0.13847999999999983</v>
      </c>
      <c r="AB99" s="75">
        <f t="shared" si="6"/>
        <v>0</v>
      </c>
      <c r="AC99">
        <f t="shared" si="6"/>
        <v>3.2517151173352293E-3</v>
      </c>
      <c r="AD99">
        <f t="shared" si="6"/>
        <v>0.35001448841490856</v>
      </c>
      <c r="AE99">
        <f t="shared" ref="AE99:AT99" si="7">SUM(AE3:AE98)/4000</f>
        <v>0</v>
      </c>
      <c r="AG99">
        <f t="shared" si="7"/>
        <v>0.35001448841490856</v>
      </c>
      <c r="AI99">
        <f t="shared" si="7"/>
        <v>0</v>
      </c>
      <c r="AJ99">
        <f t="shared" si="7"/>
        <v>0</v>
      </c>
      <c r="AK99">
        <f t="shared" si="7"/>
        <v>0.11163249999999995</v>
      </c>
      <c r="AL99">
        <f t="shared" si="7"/>
        <v>-1.6849999999999997E-2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15.000025000000001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6.15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0.17766020999999999</v>
      </c>
      <c r="AD3">
        <f>SUM(B3:AB3,AI3:AT3)-AC3</f>
        <v>20.97236479</v>
      </c>
      <c r="AE3">
        <v>0</v>
      </c>
      <c r="AF3" s="24"/>
      <c r="AG3">
        <f>SUM(AD3:AF3)</f>
        <v>20.97236479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15.000025000000001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7.88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0.19219220999999997</v>
      </c>
      <c r="AD4">
        <f t="shared" ref="AD4:AD67" si="1">SUM(B4:AB4,AI4:AT4)-AC4</f>
        <v>22.687832790000002</v>
      </c>
      <c r="AE4">
        <v>0</v>
      </c>
      <c r="AF4" s="24"/>
      <c r="AG4">
        <f t="shared" ref="AG4:AG67" si="2">SUM(AD4:AF4)</f>
        <v>22.687832790000002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15.000025000000001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4.9000000000000004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0.16716020999999998</v>
      </c>
      <c r="AD5">
        <f t="shared" si="1"/>
        <v>19.732864790000001</v>
      </c>
      <c r="AE5">
        <v>0</v>
      </c>
      <c r="AF5" s="24"/>
      <c r="AG5">
        <f t="shared" si="2"/>
        <v>19.732864790000001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15.000025000000001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2.88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0.15019220999999999</v>
      </c>
      <c r="AD6">
        <f t="shared" si="1"/>
        <v>17.72983279</v>
      </c>
      <c r="AE6">
        <v>0</v>
      </c>
      <c r="AF6" s="24"/>
      <c r="AG6">
        <f t="shared" si="2"/>
        <v>17.72983279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15.000025000000001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2.11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0.14372420999999999</v>
      </c>
      <c r="AD7">
        <f t="shared" si="1"/>
        <v>16.966300790000002</v>
      </c>
      <c r="AE7">
        <v>0</v>
      </c>
      <c r="AF7" s="24"/>
      <c r="AG7">
        <f t="shared" si="2"/>
        <v>16.966300790000002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15.000025000000001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0.57999999999999996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0.13087220999999999</v>
      </c>
      <c r="AD8">
        <f t="shared" si="1"/>
        <v>15.449152790000001</v>
      </c>
      <c r="AE8">
        <v>0</v>
      </c>
      <c r="AF8" s="24"/>
      <c r="AG8">
        <f t="shared" si="2"/>
        <v>15.449152790000001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15.000025000000001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1.25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0.13650021000000001</v>
      </c>
      <c r="AD9">
        <f t="shared" si="1"/>
        <v>16.11352479</v>
      </c>
      <c r="AE9">
        <v>0</v>
      </c>
      <c r="AF9" s="24"/>
      <c r="AG9">
        <f t="shared" si="2"/>
        <v>16.11352479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15.000025000000001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0.57999999999999996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0.13087220999999999</v>
      </c>
      <c r="AD10">
        <f t="shared" si="1"/>
        <v>15.449152790000001</v>
      </c>
      <c r="AE10">
        <v>0</v>
      </c>
      <c r="AF10" s="24"/>
      <c r="AG10">
        <f t="shared" si="2"/>
        <v>15.449152790000001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15.000025000000001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0.77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0.13246821</v>
      </c>
      <c r="AD11">
        <f t="shared" si="1"/>
        <v>15.63755679</v>
      </c>
      <c r="AE11">
        <v>0</v>
      </c>
      <c r="AF11" s="24"/>
      <c r="AG11">
        <f t="shared" si="2"/>
        <v>15.63755679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15.000025000000001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0.12600021</v>
      </c>
      <c r="AD12">
        <f t="shared" si="1"/>
        <v>14.87402479</v>
      </c>
      <c r="AE12">
        <v>0</v>
      </c>
      <c r="AF12" s="24"/>
      <c r="AG12">
        <f t="shared" si="2"/>
        <v>14.87402479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15.000025000000001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0.57999999999999996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0.13087220999999999</v>
      </c>
      <c r="AD13">
        <f t="shared" si="1"/>
        <v>15.449152790000001</v>
      </c>
      <c r="AE13">
        <v>0</v>
      </c>
      <c r="AF13" s="24"/>
      <c r="AG13">
        <f t="shared" si="2"/>
        <v>15.449152790000001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15.000025000000001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1.63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0.13969220999999998</v>
      </c>
      <c r="AD14">
        <f t="shared" si="1"/>
        <v>16.49033279</v>
      </c>
      <c r="AE14">
        <v>0</v>
      </c>
      <c r="AF14" s="24"/>
      <c r="AG14">
        <f t="shared" si="2"/>
        <v>16.49033279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15.000025000000001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3.65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0.15666020999999999</v>
      </c>
      <c r="AD15">
        <f t="shared" si="1"/>
        <v>18.493364790000001</v>
      </c>
      <c r="AE15">
        <v>0</v>
      </c>
      <c r="AF15" s="24"/>
      <c r="AG15">
        <f t="shared" si="2"/>
        <v>18.493364790000001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15.000025000000001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3.08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0.15187220999999998</v>
      </c>
      <c r="AD16">
        <f t="shared" si="1"/>
        <v>17.928152789999999</v>
      </c>
      <c r="AE16">
        <v>0</v>
      </c>
      <c r="AF16" s="24"/>
      <c r="AG16">
        <f t="shared" si="2"/>
        <v>17.928152789999999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15.000025000000001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3.46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0.15506421000000001</v>
      </c>
      <c r="AD17">
        <f t="shared" si="1"/>
        <v>18.304960790000003</v>
      </c>
      <c r="AE17">
        <v>0</v>
      </c>
      <c r="AF17" s="24"/>
      <c r="AG17">
        <f t="shared" si="2"/>
        <v>18.304960790000003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15.000025000000001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5.29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0.17043620999999998</v>
      </c>
      <c r="AD18">
        <f t="shared" si="1"/>
        <v>20.119588790000002</v>
      </c>
      <c r="AE18">
        <v>0</v>
      </c>
      <c r="AF18" s="24"/>
      <c r="AG18">
        <f t="shared" si="2"/>
        <v>20.119588790000002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15.000025000000001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0.16959621</v>
      </c>
      <c r="AD19">
        <f t="shared" si="1"/>
        <v>20.02042879</v>
      </c>
      <c r="AE19">
        <v>0</v>
      </c>
      <c r="AF19" s="24"/>
      <c r="AG19">
        <f t="shared" si="2"/>
        <v>20.02042879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15.000025000000001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6.15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0.17766020999999999</v>
      </c>
      <c r="AD20">
        <f t="shared" si="1"/>
        <v>20.97236479</v>
      </c>
      <c r="AE20">
        <v>0</v>
      </c>
      <c r="AF20" s="24"/>
      <c r="AG20">
        <f t="shared" si="2"/>
        <v>20.97236479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15.000025000000001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8.65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0.19866020999999998</v>
      </c>
      <c r="AD21">
        <f t="shared" si="1"/>
        <v>23.45136479</v>
      </c>
      <c r="AE21">
        <v>0</v>
      </c>
      <c r="AF21" s="24"/>
      <c r="AG21">
        <f t="shared" si="2"/>
        <v>23.45136479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15.000025000000001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7.11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0.18572421</v>
      </c>
      <c r="AD22">
        <f t="shared" si="1"/>
        <v>21.92430079</v>
      </c>
      <c r="AE22">
        <v>0</v>
      </c>
      <c r="AF22" s="24"/>
      <c r="AG22">
        <f t="shared" si="2"/>
        <v>21.92430079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15.000025000000001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8.4600000000000009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0.19706420999999999</v>
      </c>
      <c r="AD23">
        <f t="shared" si="1"/>
        <v>23.262960790000001</v>
      </c>
      <c r="AE23">
        <v>0</v>
      </c>
      <c r="AF23" s="24"/>
      <c r="AG23">
        <f t="shared" si="2"/>
        <v>23.262960790000001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15.000025000000001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7.69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0.19059621000000002</v>
      </c>
      <c r="AD24">
        <f t="shared" si="1"/>
        <v>22.499428790000003</v>
      </c>
      <c r="AE24">
        <v>0</v>
      </c>
      <c r="AF24" s="24"/>
      <c r="AG24">
        <f t="shared" si="2"/>
        <v>22.499428790000003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15.000025000000001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0.20672420999999999</v>
      </c>
      <c r="AD25">
        <f t="shared" si="1"/>
        <v>24.403300789999999</v>
      </c>
      <c r="AE25">
        <v>0</v>
      </c>
      <c r="AF25" s="24"/>
      <c r="AG25">
        <f t="shared" si="2"/>
        <v>24.403300789999999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15.000025000000001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6.54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0.18093620999999999</v>
      </c>
      <c r="AD26">
        <f t="shared" si="1"/>
        <v>21.359088790000001</v>
      </c>
      <c r="AE26">
        <v>0</v>
      </c>
      <c r="AF26" s="24"/>
      <c r="AG26">
        <f t="shared" si="2"/>
        <v>21.359088790000001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15.000025000000001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0.20672420999999999</v>
      </c>
      <c r="AD27">
        <f t="shared" si="1"/>
        <v>24.403300789999999</v>
      </c>
      <c r="AE27">
        <v>0</v>
      </c>
      <c r="AF27" s="24"/>
      <c r="AG27">
        <f t="shared" si="2"/>
        <v>24.403300789999999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15.000025000000001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0.20672420999999999</v>
      </c>
      <c r="AD28">
        <f t="shared" si="1"/>
        <v>24.403300789999999</v>
      </c>
      <c r="AE28">
        <v>0</v>
      </c>
      <c r="AF28" s="24"/>
      <c r="AG28">
        <f t="shared" si="2"/>
        <v>24.403300789999999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15.000025000000001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0.20672420999999999</v>
      </c>
      <c r="AD29">
        <f t="shared" si="1"/>
        <v>24.403300789999999</v>
      </c>
      <c r="AE29">
        <v>0</v>
      </c>
      <c r="AF29" s="24"/>
      <c r="AG29">
        <f t="shared" si="2"/>
        <v>24.403300789999999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15.000025000000001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8.27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0.19546821</v>
      </c>
      <c r="AD30">
        <f t="shared" si="1"/>
        <v>23.074556789999999</v>
      </c>
      <c r="AE30">
        <v>0</v>
      </c>
      <c r="AF30" s="24"/>
      <c r="AG30">
        <f t="shared" si="2"/>
        <v>23.074556789999999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15.000025000000001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8.75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0.19950020999999998</v>
      </c>
      <c r="AD31">
        <f t="shared" si="1"/>
        <v>23.550524790000001</v>
      </c>
      <c r="AE31">
        <v>0</v>
      </c>
      <c r="AF31" s="24"/>
      <c r="AG31">
        <f t="shared" si="2"/>
        <v>23.550524790000001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15.000025000000001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8.4600000000000009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0.19706420999999999</v>
      </c>
      <c r="AD32">
        <f t="shared" si="1"/>
        <v>23.262960790000001</v>
      </c>
      <c r="AE32">
        <v>0</v>
      </c>
      <c r="AF32" s="24"/>
      <c r="AG32">
        <f t="shared" si="2"/>
        <v>23.262960790000001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15.000025000000001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8.07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0.19378820999999999</v>
      </c>
      <c r="AD33">
        <f t="shared" si="1"/>
        <v>22.87623679</v>
      </c>
      <c r="AE33">
        <v>0</v>
      </c>
      <c r="AF33" s="24"/>
      <c r="AG33">
        <f t="shared" si="2"/>
        <v>22.87623679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15.000025000000001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6.44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0.18009621000000001</v>
      </c>
      <c r="AD34">
        <f t="shared" si="1"/>
        <v>21.259928790000004</v>
      </c>
      <c r="AE34">
        <v>0</v>
      </c>
      <c r="AF34" s="24"/>
      <c r="AG34">
        <f t="shared" si="2"/>
        <v>21.259928790000004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15.000025000000001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9.61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0.20672420999999999</v>
      </c>
      <c r="AD35">
        <f t="shared" si="1"/>
        <v>24.403300789999999</v>
      </c>
      <c r="AE35">
        <v>0</v>
      </c>
      <c r="AF35" s="24"/>
      <c r="AG35">
        <f t="shared" si="2"/>
        <v>24.403300789999999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15.000025000000001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9.61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0.20672420999999999</v>
      </c>
      <c r="AD36">
        <f t="shared" si="1"/>
        <v>24.403300789999999</v>
      </c>
      <c r="AE36">
        <v>0</v>
      </c>
      <c r="AF36" s="24"/>
      <c r="AG36">
        <f t="shared" si="2"/>
        <v>24.403300789999999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15.000025000000001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8.75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0.19950020999999998</v>
      </c>
      <c r="AD37">
        <f t="shared" si="1"/>
        <v>23.550524790000001</v>
      </c>
      <c r="AE37">
        <v>0</v>
      </c>
      <c r="AF37" s="24"/>
      <c r="AG37">
        <f t="shared" si="2"/>
        <v>23.550524790000001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15.000025000000001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9.61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0.20672420999999999</v>
      </c>
      <c r="AD38">
        <f t="shared" si="1"/>
        <v>24.403300789999999</v>
      </c>
      <c r="AE38">
        <v>0</v>
      </c>
      <c r="AF38" s="24"/>
      <c r="AG38">
        <f t="shared" si="2"/>
        <v>24.403300789999999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15.000025000000001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9.61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0.20672420999999999</v>
      </c>
      <c r="AD39">
        <f t="shared" si="1"/>
        <v>24.403300789999999</v>
      </c>
      <c r="AE39">
        <v>0</v>
      </c>
      <c r="AF39" s="24"/>
      <c r="AG39">
        <f t="shared" si="2"/>
        <v>24.403300789999999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15.000025000000001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7.79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0.19143621</v>
      </c>
      <c r="AD40">
        <f t="shared" si="1"/>
        <v>22.598588790000001</v>
      </c>
      <c r="AE40">
        <v>0</v>
      </c>
      <c r="AF40" s="24"/>
      <c r="AG40">
        <f t="shared" si="2"/>
        <v>22.598588790000001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15.000025000000001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5.48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0.17203220999999999</v>
      </c>
      <c r="AD41">
        <f t="shared" si="1"/>
        <v>20.30799279</v>
      </c>
      <c r="AE41">
        <v>0</v>
      </c>
      <c r="AF41" s="24"/>
      <c r="AG41">
        <f t="shared" si="2"/>
        <v>20.30799279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15.000025000000001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6.25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0.17850020999999999</v>
      </c>
      <c r="AD42">
        <f t="shared" si="1"/>
        <v>21.071524790000002</v>
      </c>
      <c r="AE42">
        <v>0</v>
      </c>
      <c r="AF42" s="24"/>
      <c r="AG42">
        <f t="shared" si="2"/>
        <v>21.071524790000002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15.000025000000001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6.44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0.18009621000000001</v>
      </c>
      <c r="AD43">
        <f t="shared" si="1"/>
        <v>21.259928790000004</v>
      </c>
      <c r="AE43">
        <v>0</v>
      </c>
      <c r="AF43" s="24"/>
      <c r="AG43">
        <f t="shared" si="2"/>
        <v>21.259928790000004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15.000025000000001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8.56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0.19790421000000002</v>
      </c>
      <c r="AD44">
        <f t="shared" si="1"/>
        <v>23.362120790000002</v>
      </c>
      <c r="AE44">
        <v>0</v>
      </c>
      <c r="AF44" s="24"/>
      <c r="AG44">
        <f t="shared" si="2"/>
        <v>23.362120790000002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15.000025000000001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6.73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0.18253221</v>
      </c>
      <c r="AD45">
        <f t="shared" si="1"/>
        <v>21.54749279</v>
      </c>
      <c r="AE45">
        <v>0</v>
      </c>
      <c r="AF45" s="24"/>
      <c r="AG45">
        <f t="shared" si="2"/>
        <v>21.54749279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15.000025000000001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5.09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0.16875620999999999</v>
      </c>
      <c r="AD46">
        <f t="shared" si="1"/>
        <v>19.921268789999999</v>
      </c>
      <c r="AE46">
        <v>0</v>
      </c>
      <c r="AF46" s="24"/>
      <c r="AG46">
        <f t="shared" si="2"/>
        <v>19.921268789999999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15.000025000000001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0.16800020999999998</v>
      </c>
      <c r="AD47">
        <f t="shared" si="1"/>
        <v>19.832024790000002</v>
      </c>
      <c r="AE47">
        <v>0</v>
      </c>
      <c r="AF47" s="24"/>
      <c r="AG47">
        <f t="shared" si="2"/>
        <v>19.832024790000002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15.000025000000001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5.38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0.17119220999999998</v>
      </c>
      <c r="AD48">
        <f t="shared" si="1"/>
        <v>20.208832789999999</v>
      </c>
      <c r="AE48">
        <v>0</v>
      </c>
      <c r="AF48" s="24"/>
      <c r="AG48">
        <f t="shared" si="2"/>
        <v>20.208832789999999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15.000025000000001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4.04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0.15993621</v>
      </c>
      <c r="AD49">
        <f t="shared" si="1"/>
        <v>18.880088789999999</v>
      </c>
      <c r="AE49">
        <v>0</v>
      </c>
      <c r="AF49" s="24"/>
      <c r="AG49">
        <f t="shared" si="2"/>
        <v>18.880088789999999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15.000025000000001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3.08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0.15187220999999998</v>
      </c>
      <c r="AD50">
        <f t="shared" si="1"/>
        <v>17.928152789999999</v>
      </c>
      <c r="AE50">
        <v>0</v>
      </c>
      <c r="AF50" s="24"/>
      <c r="AG50">
        <f t="shared" si="2"/>
        <v>17.928152789999999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15.000025000000001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4.04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0.15993621</v>
      </c>
      <c r="AD51">
        <f t="shared" si="1"/>
        <v>18.880088789999999</v>
      </c>
      <c r="AE51">
        <v>0</v>
      </c>
      <c r="AF51" s="24"/>
      <c r="AG51">
        <f t="shared" si="2"/>
        <v>18.880088789999999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15.000025000000001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0.17606421</v>
      </c>
      <c r="AD52">
        <f t="shared" si="1"/>
        <v>20.783960790000002</v>
      </c>
      <c r="AE52">
        <v>0</v>
      </c>
      <c r="AF52" s="24"/>
      <c r="AG52">
        <f t="shared" si="2"/>
        <v>20.783960790000002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15.000025000000001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5.38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0.17119220999999998</v>
      </c>
      <c r="AD53">
        <f t="shared" si="1"/>
        <v>20.208832789999999</v>
      </c>
      <c r="AE53">
        <v>0</v>
      </c>
      <c r="AF53" s="24"/>
      <c r="AG53">
        <f t="shared" si="2"/>
        <v>20.208832789999999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15.000025000000001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5.86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0.17522420999999999</v>
      </c>
      <c r="AD54">
        <f t="shared" si="1"/>
        <v>20.684800790000001</v>
      </c>
      <c r="AE54">
        <v>0</v>
      </c>
      <c r="AF54" s="24"/>
      <c r="AG54">
        <f t="shared" si="2"/>
        <v>20.684800790000001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15.000025000000001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0.18337220999999998</v>
      </c>
      <c r="AD55">
        <f t="shared" si="1"/>
        <v>21.646652789999997</v>
      </c>
      <c r="AE55">
        <v>0</v>
      </c>
      <c r="AF55" s="24"/>
      <c r="AG55">
        <f t="shared" si="2"/>
        <v>21.646652789999997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15.000025000000001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6.83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0.18337220999999998</v>
      </c>
      <c r="AD56">
        <f t="shared" si="1"/>
        <v>21.646652789999997</v>
      </c>
      <c r="AE56">
        <v>0</v>
      </c>
      <c r="AF56" s="24"/>
      <c r="AG56">
        <f t="shared" si="2"/>
        <v>21.646652789999997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15.000025000000001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5.77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0.17446820999999998</v>
      </c>
      <c r="AD57">
        <f t="shared" si="1"/>
        <v>20.59555679</v>
      </c>
      <c r="AE57">
        <v>0</v>
      </c>
      <c r="AF57" s="24"/>
      <c r="AG57">
        <f t="shared" si="2"/>
        <v>20.59555679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15.000025000000001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4.8099999999999996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0.16640421</v>
      </c>
      <c r="AD58">
        <f t="shared" si="1"/>
        <v>19.64362079</v>
      </c>
      <c r="AE58">
        <v>0</v>
      </c>
      <c r="AF58" s="24"/>
      <c r="AG58">
        <f t="shared" si="2"/>
        <v>19.64362079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15.000025000000001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5.29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0.17043620999999998</v>
      </c>
      <c r="AD59">
        <f t="shared" si="1"/>
        <v>20.119588790000002</v>
      </c>
      <c r="AE59">
        <v>0</v>
      </c>
      <c r="AF59" s="24"/>
      <c r="AG59">
        <f t="shared" si="2"/>
        <v>20.119588790000002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15.000025000000001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5.29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0.17043620999999998</v>
      </c>
      <c r="AD60">
        <f t="shared" si="1"/>
        <v>20.119588790000002</v>
      </c>
      <c r="AE60">
        <v>0</v>
      </c>
      <c r="AF60" s="24"/>
      <c r="AG60">
        <f t="shared" si="2"/>
        <v>20.119588790000002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15.000025000000001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0.18337220999999998</v>
      </c>
      <c r="AD61">
        <f t="shared" si="1"/>
        <v>21.646652789999997</v>
      </c>
      <c r="AE61">
        <v>0</v>
      </c>
      <c r="AF61" s="24"/>
      <c r="AG61">
        <f t="shared" si="2"/>
        <v>21.646652789999997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15.000025000000001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0.18816020999999999</v>
      </c>
      <c r="AD62">
        <f t="shared" si="1"/>
        <v>22.21186479</v>
      </c>
      <c r="AE62">
        <v>0</v>
      </c>
      <c r="AF62" s="24"/>
      <c r="AG62">
        <f t="shared" si="2"/>
        <v>22.21186479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15.000025000000001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6.73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0.18253221</v>
      </c>
      <c r="AD63">
        <f t="shared" si="1"/>
        <v>21.54749279</v>
      </c>
      <c r="AE63">
        <v>0</v>
      </c>
      <c r="AF63" s="24"/>
      <c r="AG63">
        <f t="shared" si="2"/>
        <v>21.54749279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15.000025000000001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0.19303221000000001</v>
      </c>
      <c r="AD64">
        <f t="shared" si="1"/>
        <v>22.786992790000003</v>
      </c>
      <c r="AE64">
        <v>0</v>
      </c>
      <c r="AF64" s="24"/>
      <c r="AG64">
        <f t="shared" si="2"/>
        <v>22.786992790000003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15.000025000000001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8.56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0.19790421000000002</v>
      </c>
      <c r="AD65">
        <f t="shared" si="1"/>
        <v>23.362120790000002</v>
      </c>
      <c r="AE65">
        <v>0</v>
      </c>
      <c r="AF65" s="24"/>
      <c r="AG65">
        <f t="shared" si="2"/>
        <v>23.362120790000002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15.000025000000001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0.17203221000000002</v>
      </c>
      <c r="AD66">
        <f t="shared" si="1"/>
        <v>20.30799279</v>
      </c>
      <c r="AE66">
        <v>0</v>
      </c>
      <c r="AF66" s="24"/>
      <c r="AG66">
        <f t="shared" si="2"/>
        <v>20.30799279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5.48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15.000025000000001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0.18169220999999999</v>
      </c>
      <c r="AD67">
        <f t="shared" si="1"/>
        <v>21.448332789999998</v>
      </c>
      <c r="AE67">
        <v>0</v>
      </c>
      <c r="AF67" s="24"/>
      <c r="AG67">
        <f t="shared" si="2"/>
        <v>21.448332789999998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6.63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15.000025000000001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0.20672420999999999</v>
      </c>
      <c r="AD68">
        <f t="shared" ref="AD68:AD98" si="4">SUM(B68:AB68,AI68:AT68)-AC68</f>
        <v>24.403300789999999</v>
      </c>
      <c r="AE68">
        <v>0</v>
      </c>
      <c r="AF68" s="24"/>
      <c r="AG68">
        <f t="shared" ref="AG68:AG98" si="5">SUM(AD68:AF68)</f>
        <v>24.403300789999999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9.61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15.000025000000001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0.20672420999999999</v>
      </c>
      <c r="AD69">
        <f t="shared" si="4"/>
        <v>24.403300789999999</v>
      </c>
      <c r="AE69">
        <v>0</v>
      </c>
      <c r="AF69" s="24"/>
      <c r="AG69">
        <f t="shared" si="5"/>
        <v>24.403300789999999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15.000025000000001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9.61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0.20672420999999999</v>
      </c>
      <c r="AD70">
        <f t="shared" si="4"/>
        <v>24.403300789999999</v>
      </c>
      <c r="AE70">
        <v>0</v>
      </c>
      <c r="AF70" s="24"/>
      <c r="AG70">
        <f t="shared" si="5"/>
        <v>24.403300789999999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15.000025000000001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0.20672420999999999</v>
      </c>
      <c r="AD71">
        <f t="shared" si="4"/>
        <v>24.403300789999999</v>
      </c>
      <c r="AE71">
        <v>0</v>
      </c>
      <c r="AF71" s="24"/>
      <c r="AG71">
        <f t="shared" si="5"/>
        <v>24.403300789999999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15.000025000000001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0.20672420999999999</v>
      </c>
      <c r="AD72">
        <f t="shared" si="4"/>
        <v>24.403300789999999</v>
      </c>
      <c r="AE72">
        <v>0</v>
      </c>
      <c r="AF72" s="24"/>
      <c r="AG72">
        <f t="shared" si="5"/>
        <v>24.403300789999999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15.000025000000001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0.20672420999999999</v>
      </c>
      <c r="AD73">
        <f t="shared" si="4"/>
        <v>24.403300789999999</v>
      </c>
      <c r="AE73">
        <v>0</v>
      </c>
      <c r="AF73" s="24"/>
      <c r="AG73">
        <f t="shared" si="5"/>
        <v>24.403300789999999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15.000025000000001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0.20672420999999999</v>
      </c>
      <c r="AD74">
        <f t="shared" si="4"/>
        <v>24.403300789999999</v>
      </c>
      <c r="AE74">
        <v>0</v>
      </c>
      <c r="AF74" s="24"/>
      <c r="AG74">
        <f t="shared" si="5"/>
        <v>24.403300789999999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15.000025000000001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9.61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0.20672420999999999</v>
      </c>
      <c r="AD75">
        <f t="shared" si="4"/>
        <v>24.403300789999999</v>
      </c>
      <c r="AE75">
        <v>0</v>
      </c>
      <c r="AF75" s="24"/>
      <c r="AG75">
        <f t="shared" si="5"/>
        <v>24.403300789999999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15.000025000000001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9.61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0.20672420999999999</v>
      </c>
      <c r="AD76">
        <f t="shared" si="4"/>
        <v>24.403300789999999</v>
      </c>
      <c r="AE76">
        <v>0</v>
      </c>
      <c r="AF76" s="24"/>
      <c r="AG76">
        <f t="shared" si="5"/>
        <v>24.403300789999999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15.000025000000001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9.61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0.20672420999999999</v>
      </c>
      <c r="AD77">
        <f t="shared" si="4"/>
        <v>24.403300789999999</v>
      </c>
      <c r="AE77">
        <v>0</v>
      </c>
      <c r="AF77" s="24"/>
      <c r="AG77">
        <f t="shared" si="5"/>
        <v>24.403300789999999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15.000025000000001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8.94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0.20109620999999997</v>
      </c>
      <c r="AD78">
        <f t="shared" si="4"/>
        <v>23.738928789999999</v>
      </c>
      <c r="AE78">
        <v>0</v>
      </c>
      <c r="AF78" s="24"/>
      <c r="AG78">
        <f t="shared" si="5"/>
        <v>23.738928789999999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15.000025000000001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0.18496820999999999</v>
      </c>
      <c r="AD79">
        <f t="shared" si="4"/>
        <v>21.835056789999999</v>
      </c>
      <c r="AE79">
        <v>0</v>
      </c>
      <c r="AF79" s="24"/>
      <c r="AG79">
        <f t="shared" si="5"/>
        <v>21.835056789999999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15.000025000000001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8.36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0.19622420999999998</v>
      </c>
      <c r="AD80">
        <f t="shared" si="4"/>
        <v>23.16380079</v>
      </c>
      <c r="AE80">
        <v>0</v>
      </c>
      <c r="AF80" s="24"/>
      <c r="AG80">
        <f t="shared" si="5"/>
        <v>23.16380079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15.000025000000001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0.18816020999999999</v>
      </c>
      <c r="AD81">
        <f t="shared" si="4"/>
        <v>22.21186479</v>
      </c>
      <c r="AE81">
        <v>0</v>
      </c>
      <c r="AF81" s="24"/>
      <c r="AG81">
        <f t="shared" si="5"/>
        <v>22.21186479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15.000025000000001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8.94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0.20109620999999997</v>
      </c>
      <c r="AD82">
        <f t="shared" si="4"/>
        <v>23.738928789999999</v>
      </c>
      <c r="AE82">
        <v>0</v>
      </c>
      <c r="AF82" s="24"/>
      <c r="AG82">
        <f t="shared" si="5"/>
        <v>23.738928789999999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15.000025000000001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0.20672420999999999</v>
      </c>
      <c r="AD83">
        <f t="shared" si="4"/>
        <v>24.403300789999999</v>
      </c>
      <c r="AE83">
        <v>0</v>
      </c>
      <c r="AF83" s="24"/>
      <c r="AG83">
        <f t="shared" si="5"/>
        <v>24.403300789999999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15.000025000000001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0.20672420999999999</v>
      </c>
      <c r="AD84">
        <f t="shared" si="4"/>
        <v>24.403300789999999</v>
      </c>
      <c r="AE84">
        <v>0</v>
      </c>
      <c r="AF84" s="24"/>
      <c r="AG84">
        <f t="shared" si="5"/>
        <v>24.403300789999999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15.000025000000001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0.20672420999999999</v>
      </c>
      <c r="AD85">
        <f t="shared" si="4"/>
        <v>24.403300789999999</v>
      </c>
      <c r="AE85">
        <v>0</v>
      </c>
      <c r="AF85" s="24"/>
      <c r="AG85">
        <f t="shared" si="5"/>
        <v>24.403300789999999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15.000025000000001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0.20672420999999999</v>
      </c>
      <c r="AD86">
        <f t="shared" si="4"/>
        <v>24.403300789999999</v>
      </c>
      <c r="AE86">
        <v>0</v>
      </c>
      <c r="AF86" s="24"/>
      <c r="AG86">
        <f t="shared" si="5"/>
        <v>24.403300789999999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15.000025000000001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0.20672420999999999</v>
      </c>
      <c r="AD87">
        <f t="shared" si="4"/>
        <v>24.403300789999999</v>
      </c>
      <c r="AE87">
        <v>0</v>
      </c>
      <c r="AF87" s="24"/>
      <c r="AG87">
        <f t="shared" si="5"/>
        <v>24.403300789999999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15.000025000000001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0.20672420999999999</v>
      </c>
      <c r="AD88">
        <f t="shared" si="4"/>
        <v>24.403300789999999</v>
      </c>
      <c r="AE88">
        <v>0</v>
      </c>
      <c r="AF88" s="24"/>
      <c r="AG88">
        <f t="shared" si="5"/>
        <v>24.403300789999999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15.000025000000001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8.75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0.19950020999999998</v>
      </c>
      <c r="AD89">
        <f t="shared" si="4"/>
        <v>23.550524790000001</v>
      </c>
      <c r="AE89">
        <v>0</v>
      </c>
      <c r="AF89" s="24"/>
      <c r="AG89">
        <f t="shared" si="5"/>
        <v>23.550524790000001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15.000025000000001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0.20672420999999999</v>
      </c>
      <c r="AD90">
        <f t="shared" si="4"/>
        <v>24.403300789999999</v>
      </c>
      <c r="AE90">
        <v>0</v>
      </c>
      <c r="AF90" s="24"/>
      <c r="AG90">
        <f t="shared" si="5"/>
        <v>24.403300789999999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15.000025000000001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0.20672420999999999</v>
      </c>
      <c r="AD91">
        <f t="shared" si="4"/>
        <v>24.403300789999999</v>
      </c>
      <c r="AE91">
        <v>0</v>
      </c>
      <c r="AF91" s="24"/>
      <c r="AG91">
        <f t="shared" si="5"/>
        <v>24.403300789999999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15.000025000000001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9.61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0.20672420999999999</v>
      </c>
      <c r="AD92">
        <f t="shared" si="4"/>
        <v>24.403300789999999</v>
      </c>
      <c r="AE92">
        <v>0</v>
      </c>
      <c r="AF92" s="24"/>
      <c r="AG92">
        <f t="shared" si="5"/>
        <v>24.403300789999999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15.000025000000001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8.94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0.20109620999999997</v>
      </c>
      <c r="AD93">
        <f t="shared" si="4"/>
        <v>23.738928789999999</v>
      </c>
      <c r="AE93">
        <v>0</v>
      </c>
      <c r="AF93" s="24"/>
      <c r="AG93">
        <f t="shared" si="5"/>
        <v>23.738928789999999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15.000025000000001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8.75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0.19950020999999998</v>
      </c>
      <c r="AD94">
        <f t="shared" si="4"/>
        <v>23.550524790000001</v>
      </c>
      <c r="AE94">
        <v>0</v>
      </c>
      <c r="AF94" s="24"/>
      <c r="AG94">
        <f t="shared" si="5"/>
        <v>23.550524790000001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15.000025000000001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0.20672420999999999</v>
      </c>
      <c r="AD95">
        <f t="shared" si="4"/>
        <v>24.403300789999999</v>
      </c>
      <c r="AE95">
        <v>0</v>
      </c>
      <c r="AF95" s="24"/>
      <c r="AG95">
        <f t="shared" si="5"/>
        <v>24.403300789999999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15.000025000000001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8.4600000000000009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0.19706420999999999</v>
      </c>
      <c r="AD96">
        <f t="shared" si="4"/>
        <v>23.262960790000001</v>
      </c>
      <c r="AE96">
        <v>0</v>
      </c>
      <c r="AF96" s="24"/>
      <c r="AG96">
        <f t="shared" si="5"/>
        <v>23.262960790000001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15.000025000000001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8.4600000000000009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0.19706420999999999</v>
      </c>
      <c r="AD97">
        <f t="shared" si="4"/>
        <v>23.262960790000001</v>
      </c>
      <c r="AE97">
        <v>0</v>
      </c>
      <c r="AF97" s="24"/>
      <c r="AG97">
        <f t="shared" si="5"/>
        <v>23.262960790000001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15.000025000000001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6.83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0.18337220999999998</v>
      </c>
      <c r="AD98">
        <f t="shared" si="4"/>
        <v>21.646652789999997</v>
      </c>
      <c r="AE98">
        <v>0</v>
      </c>
      <c r="AF98" s="24"/>
      <c r="AG98">
        <f t="shared" si="5"/>
        <v>21.646652789999997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0.36000060000000073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0.1603575000000001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4.4368010400000031E-3</v>
      </c>
      <c r="AD99">
        <f t="shared" si="6"/>
        <v>0.52375379896000018</v>
      </c>
      <c r="AE99">
        <f t="shared" ref="AE99:AT99" si="8">SUM(AE3:AE98)/4000</f>
        <v>0</v>
      </c>
      <c r="AG99">
        <f t="shared" si="8"/>
        <v>0.52375379896000018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7.8324999999999992E-3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75</v>
      </c>
      <c r="E3" s="16">
        <f>'[1]05'!E5</f>
        <v>0</v>
      </c>
      <c r="F3" s="15">
        <f>SUM(B3:E3)</f>
        <v>340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75</v>
      </c>
      <c r="E4" s="16">
        <f>'[1]05'!E6</f>
        <v>0</v>
      </c>
      <c r="F4" s="15">
        <f>SUM(B4:E4)</f>
        <v>340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75</v>
      </c>
      <c r="E5" s="16">
        <f>'[1]05'!E7</f>
        <v>0</v>
      </c>
      <c r="F5" s="15">
        <f t="shared" ref="F5:F68" si="6">SUM(B5:E5)</f>
        <v>340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75</v>
      </c>
      <c r="E6" s="16">
        <f>'[1]05'!E8</f>
        <v>0</v>
      </c>
      <c r="F6" s="15">
        <f t="shared" si="6"/>
        <v>340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75</v>
      </c>
      <c r="E7" s="16">
        <f>'[1]05'!E9</f>
        <v>0</v>
      </c>
      <c r="F7" s="15">
        <f t="shared" si="6"/>
        <v>340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75</v>
      </c>
      <c r="E8" s="16">
        <f>'[1]05'!E10</f>
        <v>0</v>
      </c>
      <c r="F8" s="15">
        <f t="shared" si="6"/>
        <v>340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75</v>
      </c>
      <c r="E9" s="16">
        <f>'[1]05'!E11</f>
        <v>0</v>
      </c>
      <c r="F9" s="15">
        <f t="shared" si="6"/>
        <v>340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75</v>
      </c>
      <c r="E10" s="16">
        <f>'[1]05'!E12</f>
        <v>0</v>
      </c>
      <c r="F10" s="15">
        <f t="shared" si="6"/>
        <v>340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75</v>
      </c>
      <c r="E11" s="16">
        <f>'[1]05'!E13</f>
        <v>0</v>
      </c>
      <c r="F11" s="15">
        <f t="shared" si="6"/>
        <v>340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75</v>
      </c>
      <c r="E12" s="16">
        <f>'[1]05'!E14</f>
        <v>0</v>
      </c>
      <c r="F12" s="15">
        <f t="shared" si="6"/>
        <v>340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75</v>
      </c>
      <c r="E13" s="16">
        <f>'[1]05'!E15</f>
        <v>0</v>
      </c>
      <c r="F13" s="15">
        <f t="shared" si="6"/>
        <v>340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75</v>
      </c>
      <c r="E14" s="16">
        <f>'[1]05'!E16</f>
        <v>0</v>
      </c>
      <c r="F14" s="15">
        <f t="shared" si="6"/>
        <v>340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75</v>
      </c>
      <c r="E15" s="16">
        <f>'[1]05'!E17</f>
        <v>0</v>
      </c>
      <c r="F15" s="15">
        <f t="shared" si="6"/>
        <v>340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75</v>
      </c>
      <c r="E16" s="16">
        <f>'[1]05'!E18</f>
        <v>0</v>
      </c>
      <c r="F16" s="15">
        <f t="shared" si="6"/>
        <v>340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75</v>
      </c>
      <c r="E17" s="16">
        <f>'[1]05'!E19</f>
        <v>0</v>
      </c>
      <c r="F17" s="15">
        <f t="shared" si="6"/>
        <v>340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75</v>
      </c>
      <c r="E18" s="16">
        <f>'[1]05'!E20</f>
        <v>0</v>
      </c>
      <c r="F18" s="15">
        <f t="shared" si="6"/>
        <v>340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75</v>
      </c>
      <c r="E19" s="16">
        <f>'[1]05'!E21</f>
        <v>0</v>
      </c>
      <c r="F19" s="15">
        <f t="shared" si="6"/>
        <v>340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75</v>
      </c>
      <c r="E20" s="16">
        <f>'[1]05'!E22</f>
        <v>0</v>
      </c>
      <c r="F20" s="15">
        <f t="shared" si="6"/>
        <v>340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75</v>
      </c>
      <c r="E21" s="16">
        <f>'[1]05'!E23</f>
        <v>0</v>
      </c>
      <c r="F21" s="15">
        <f t="shared" si="6"/>
        <v>340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75</v>
      </c>
      <c r="E22" s="16">
        <f>'[1]05'!E24</f>
        <v>0</v>
      </c>
      <c r="F22" s="15">
        <f t="shared" si="6"/>
        <v>340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75</v>
      </c>
      <c r="E23" s="16">
        <f>'[1]05'!E25</f>
        <v>0</v>
      </c>
      <c r="F23" s="15">
        <f t="shared" si="6"/>
        <v>340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75</v>
      </c>
      <c r="E24" s="16">
        <f>'[1]05'!E26</f>
        <v>0</v>
      </c>
      <c r="F24" s="15">
        <f t="shared" si="6"/>
        <v>340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75</v>
      </c>
      <c r="E25" s="16">
        <f>'[1]05'!E27</f>
        <v>0</v>
      </c>
      <c r="F25" s="15">
        <f t="shared" si="6"/>
        <v>340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75</v>
      </c>
      <c r="E26" s="16">
        <f>'[1]05'!E28</f>
        <v>0</v>
      </c>
      <c r="F26" s="15">
        <f t="shared" si="6"/>
        <v>340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75</v>
      </c>
      <c r="E27" s="16">
        <f>'[1]05'!E29</f>
        <v>0</v>
      </c>
      <c r="F27" s="15">
        <f t="shared" si="6"/>
        <v>340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75</v>
      </c>
      <c r="E28" s="16">
        <f>'[1]05'!E30</f>
        <v>0</v>
      </c>
      <c r="F28" s="15">
        <f t="shared" si="6"/>
        <v>340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75</v>
      </c>
      <c r="E29" s="16">
        <f>'[1]05'!E31</f>
        <v>0</v>
      </c>
      <c r="F29" s="15">
        <f t="shared" si="6"/>
        <v>340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75</v>
      </c>
      <c r="E30" s="16">
        <f>'[1]05'!E32</f>
        <v>0</v>
      </c>
      <c r="F30" s="15">
        <f t="shared" si="6"/>
        <v>340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75</v>
      </c>
      <c r="E31" s="16">
        <f>'[1]05'!E33</f>
        <v>0</v>
      </c>
      <c r="F31" s="15">
        <f t="shared" si="6"/>
        <v>340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75</v>
      </c>
      <c r="E32" s="16">
        <f>'[1]05'!E34</f>
        <v>0</v>
      </c>
      <c r="F32" s="15">
        <f t="shared" si="6"/>
        <v>340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75</v>
      </c>
      <c r="E33" s="16">
        <f>'[1]05'!E35</f>
        <v>0</v>
      </c>
      <c r="F33" s="15">
        <f t="shared" si="6"/>
        <v>340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75</v>
      </c>
      <c r="E34" s="16">
        <f>'[1]05'!E36</f>
        <v>0</v>
      </c>
      <c r="F34" s="15">
        <f t="shared" si="6"/>
        <v>340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75</v>
      </c>
      <c r="E35" s="16">
        <f>'[1]05'!E37</f>
        <v>0</v>
      </c>
      <c r="F35" s="15">
        <f t="shared" si="6"/>
        <v>340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75</v>
      </c>
      <c r="E36" s="16">
        <f>'[1]05'!E38</f>
        <v>0</v>
      </c>
      <c r="F36" s="15">
        <f t="shared" si="6"/>
        <v>340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75</v>
      </c>
      <c r="E37" s="16">
        <f>'[1]05'!E39</f>
        <v>0</v>
      </c>
      <c r="F37" s="15">
        <f t="shared" si="6"/>
        <v>340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75</v>
      </c>
      <c r="E38" s="16">
        <f>'[1]05'!E40</f>
        <v>0</v>
      </c>
      <c r="F38" s="15">
        <f t="shared" si="6"/>
        <v>340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75</v>
      </c>
      <c r="E39" s="16">
        <f>'[1]05'!E41</f>
        <v>0</v>
      </c>
      <c r="F39" s="15">
        <f t="shared" si="6"/>
        <v>340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75</v>
      </c>
      <c r="E40" s="16">
        <f>'[1]05'!E42</f>
        <v>0</v>
      </c>
      <c r="F40" s="15">
        <f t="shared" si="6"/>
        <v>340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75</v>
      </c>
      <c r="E41" s="16">
        <f>'[1]05'!E43</f>
        <v>0</v>
      </c>
      <c r="F41" s="15">
        <f t="shared" si="6"/>
        <v>340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75</v>
      </c>
      <c r="E42" s="16">
        <f>'[1]05'!E44</f>
        <v>0</v>
      </c>
      <c r="F42" s="15">
        <f t="shared" si="6"/>
        <v>340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75</v>
      </c>
      <c r="E43" s="16">
        <f>'[1]05'!E45</f>
        <v>0</v>
      </c>
      <c r="F43" s="15">
        <f t="shared" si="6"/>
        <v>340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75</v>
      </c>
      <c r="E44" s="16">
        <f>'[1]05'!E46</f>
        <v>0</v>
      </c>
      <c r="F44" s="15">
        <f t="shared" si="6"/>
        <v>340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75</v>
      </c>
      <c r="E45" s="16">
        <f>'[1]05'!E47</f>
        <v>0</v>
      </c>
      <c r="F45" s="15">
        <f t="shared" si="6"/>
        <v>340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75</v>
      </c>
      <c r="E46" s="16">
        <f>'[1]05'!E48</f>
        <v>0</v>
      </c>
      <c r="F46" s="15">
        <f t="shared" si="6"/>
        <v>340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75</v>
      </c>
      <c r="E47" s="16">
        <f>'[1]05'!E49</f>
        <v>0</v>
      </c>
      <c r="F47" s="15">
        <f t="shared" si="6"/>
        <v>340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75</v>
      </c>
      <c r="E48" s="16">
        <f>'[1]05'!E50</f>
        <v>0</v>
      </c>
      <c r="F48" s="15">
        <f t="shared" si="6"/>
        <v>340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75</v>
      </c>
      <c r="E49" s="16">
        <f>'[1]05'!E51</f>
        <v>0</v>
      </c>
      <c r="F49" s="15">
        <f t="shared" si="6"/>
        <v>340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75</v>
      </c>
      <c r="E50" s="16">
        <f>'[1]05'!E52</f>
        <v>0</v>
      </c>
      <c r="F50" s="15">
        <f t="shared" si="6"/>
        <v>340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75</v>
      </c>
      <c r="E51" s="16">
        <f>'[1]05'!E53</f>
        <v>0</v>
      </c>
      <c r="F51" s="15">
        <f t="shared" si="6"/>
        <v>340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75</v>
      </c>
      <c r="E52" s="16">
        <f>'[1]05'!E54</f>
        <v>0</v>
      </c>
      <c r="F52" s="15">
        <f t="shared" si="6"/>
        <v>340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75</v>
      </c>
      <c r="E53" s="16">
        <f>'[1]05'!E55</f>
        <v>0</v>
      </c>
      <c r="F53" s="15">
        <f t="shared" si="6"/>
        <v>340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75</v>
      </c>
      <c r="E54" s="16">
        <f>'[1]05'!E56</f>
        <v>0</v>
      </c>
      <c r="F54" s="15">
        <f t="shared" si="6"/>
        <v>340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265</v>
      </c>
      <c r="C55" s="16">
        <f>'[1]05'!C57</f>
        <v>0</v>
      </c>
      <c r="D55" s="16">
        <f>'[1]05'!D57</f>
        <v>75</v>
      </c>
      <c r="E55" s="16">
        <f>'[1]05'!E57</f>
        <v>0</v>
      </c>
      <c r="F55" s="15">
        <f t="shared" si="6"/>
        <v>340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265</v>
      </c>
      <c r="C56" s="16">
        <f>'[1]05'!C58</f>
        <v>0</v>
      </c>
      <c r="D56" s="16">
        <f>'[1]05'!D58</f>
        <v>75</v>
      </c>
      <c r="E56" s="16">
        <f>'[1]05'!E58</f>
        <v>0</v>
      </c>
      <c r="F56" s="15">
        <f t="shared" si="6"/>
        <v>340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265</v>
      </c>
      <c r="C57" s="16">
        <f>'[1]05'!C59</f>
        <v>0</v>
      </c>
      <c r="D57" s="16">
        <f>'[1]05'!D59</f>
        <v>75</v>
      </c>
      <c r="E57" s="16">
        <f>'[1]05'!E59</f>
        <v>0</v>
      </c>
      <c r="F57" s="15">
        <f t="shared" si="6"/>
        <v>340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265</v>
      </c>
      <c r="C58" s="16">
        <f>'[1]05'!C60</f>
        <v>0</v>
      </c>
      <c r="D58" s="16">
        <f>'[1]05'!D60</f>
        <v>75</v>
      </c>
      <c r="E58" s="16">
        <f>'[1]05'!E60</f>
        <v>0</v>
      </c>
      <c r="F58" s="15">
        <f t="shared" si="6"/>
        <v>340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265</v>
      </c>
      <c r="C59" s="16">
        <f>'[1]05'!C61</f>
        <v>0</v>
      </c>
      <c r="D59" s="16">
        <f>'[1]05'!D61</f>
        <v>75</v>
      </c>
      <c r="E59" s="16">
        <f>'[1]05'!E61</f>
        <v>0</v>
      </c>
      <c r="F59" s="15">
        <f t="shared" si="6"/>
        <v>340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265</v>
      </c>
      <c r="C60" s="16">
        <f>'[1]05'!C62</f>
        <v>0</v>
      </c>
      <c r="D60" s="16">
        <f>'[1]05'!D62</f>
        <v>75</v>
      </c>
      <c r="E60" s="16">
        <f>'[1]05'!E62</f>
        <v>0</v>
      </c>
      <c r="F60" s="15">
        <f t="shared" si="6"/>
        <v>340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265</v>
      </c>
      <c r="C61" s="16">
        <f>'[1]05'!C63</f>
        <v>0</v>
      </c>
      <c r="D61" s="16">
        <f>'[1]05'!D63</f>
        <v>75</v>
      </c>
      <c r="E61" s="16">
        <f>'[1]05'!E63</f>
        <v>0</v>
      </c>
      <c r="F61" s="15">
        <f t="shared" si="6"/>
        <v>340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75</v>
      </c>
      <c r="E62" s="16">
        <f>'[1]05'!E64</f>
        <v>0</v>
      </c>
      <c r="F62" s="15">
        <f t="shared" si="6"/>
        <v>340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75</v>
      </c>
      <c r="E63" s="16">
        <f>'[1]05'!E65</f>
        <v>0</v>
      </c>
      <c r="F63" s="15">
        <f t="shared" si="6"/>
        <v>340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75</v>
      </c>
      <c r="E64" s="16">
        <f>'[1]05'!E66</f>
        <v>0</v>
      </c>
      <c r="F64" s="15">
        <f t="shared" si="6"/>
        <v>340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75</v>
      </c>
      <c r="E65" s="16">
        <f>'[1]05'!E67</f>
        <v>0</v>
      </c>
      <c r="F65" s="15">
        <f t="shared" si="6"/>
        <v>340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75</v>
      </c>
      <c r="E66" s="16">
        <f>'[1]05'!E68</f>
        <v>0</v>
      </c>
      <c r="F66" s="15">
        <f t="shared" si="6"/>
        <v>340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75</v>
      </c>
      <c r="E67" s="16">
        <f>'[1]05'!E69</f>
        <v>0</v>
      </c>
      <c r="F67" s="15">
        <f t="shared" si="6"/>
        <v>340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75</v>
      </c>
      <c r="E68" s="16">
        <f>'[1]05'!E70</f>
        <v>0</v>
      </c>
      <c r="F68" s="15">
        <f t="shared" si="6"/>
        <v>340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75</v>
      </c>
      <c r="E69" s="16">
        <f>'[1]05'!E71</f>
        <v>0</v>
      </c>
      <c r="F69" s="15">
        <f t="shared" ref="F69:F98" si="17">SUM(B69:E69)</f>
        <v>340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75</v>
      </c>
      <c r="E70" s="16">
        <f>'[1]05'!E72</f>
        <v>0</v>
      </c>
      <c r="F70" s="15">
        <f t="shared" si="17"/>
        <v>340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75</v>
      </c>
      <c r="E71" s="16">
        <f>'[1]05'!E73</f>
        <v>0</v>
      </c>
      <c r="F71" s="15">
        <f t="shared" si="17"/>
        <v>340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75</v>
      </c>
      <c r="E72" s="16">
        <f>'[1]05'!E74</f>
        <v>0</v>
      </c>
      <c r="F72" s="15">
        <f t="shared" si="17"/>
        <v>340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75</v>
      </c>
      <c r="E73" s="16">
        <f>'[1]05'!E75</f>
        <v>0</v>
      </c>
      <c r="F73" s="15">
        <f t="shared" si="17"/>
        <v>340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75</v>
      </c>
      <c r="E74" s="16">
        <f>'[1]05'!E76</f>
        <v>0</v>
      </c>
      <c r="F74" s="15">
        <f t="shared" si="17"/>
        <v>340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75</v>
      </c>
      <c r="E75" s="16">
        <f>'[1]05'!E77</f>
        <v>0</v>
      </c>
      <c r="F75" s="15">
        <f t="shared" si="17"/>
        <v>340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75</v>
      </c>
      <c r="E76" s="16">
        <f>'[1]05'!E78</f>
        <v>0</v>
      </c>
      <c r="F76" s="15">
        <f t="shared" si="17"/>
        <v>340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75</v>
      </c>
      <c r="E77" s="16">
        <f>'[1]05'!E79</f>
        <v>0</v>
      </c>
      <c r="F77" s="15">
        <f t="shared" si="17"/>
        <v>340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75</v>
      </c>
      <c r="E78" s="16">
        <f>'[1]05'!E80</f>
        <v>0</v>
      </c>
      <c r="F78" s="15">
        <f t="shared" si="17"/>
        <v>340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75</v>
      </c>
      <c r="E79" s="16">
        <f>'[1]05'!E81</f>
        <v>0</v>
      </c>
      <c r="F79" s="15">
        <f t="shared" si="17"/>
        <v>340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75</v>
      </c>
      <c r="E80" s="16">
        <f>'[1]05'!E82</f>
        <v>0</v>
      </c>
      <c r="F80" s="15">
        <f t="shared" si="17"/>
        <v>340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75</v>
      </c>
      <c r="E81" s="16">
        <f>'[1]05'!E83</f>
        <v>0</v>
      </c>
      <c r="F81" s="15">
        <f t="shared" si="17"/>
        <v>340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75</v>
      </c>
      <c r="E82" s="16">
        <f>'[1]05'!E84</f>
        <v>0</v>
      </c>
      <c r="F82" s="15">
        <f t="shared" si="17"/>
        <v>340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75</v>
      </c>
      <c r="E83" s="16">
        <f>'[1]05'!E85</f>
        <v>0</v>
      </c>
      <c r="F83" s="15">
        <f t="shared" si="17"/>
        <v>340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75</v>
      </c>
      <c r="E84" s="16">
        <f>'[1]05'!E86</f>
        <v>0</v>
      </c>
      <c r="F84" s="15">
        <f t="shared" si="17"/>
        <v>340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75</v>
      </c>
      <c r="E85" s="16">
        <f>'[1]05'!E87</f>
        <v>0</v>
      </c>
      <c r="F85" s="15">
        <f t="shared" si="17"/>
        <v>340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75</v>
      </c>
      <c r="E86" s="16">
        <f>'[1]05'!E88</f>
        <v>0</v>
      </c>
      <c r="F86" s="15">
        <f t="shared" si="17"/>
        <v>340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75</v>
      </c>
      <c r="E87" s="16">
        <f>'[1]05'!E89</f>
        <v>0</v>
      </c>
      <c r="F87" s="15">
        <f t="shared" si="17"/>
        <v>340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75</v>
      </c>
      <c r="E88" s="16">
        <f>'[1]05'!E90</f>
        <v>0</v>
      </c>
      <c r="F88" s="15">
        <f t="shared" si="17"/>
        <v>340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75</v>
      </c>
      <c r="E89" s="16">
        <f>'[1]05'!E91</f>
        <v>0</v>
      </c>
      <c r="F89" s="15">
        <f t="shared" si="17"/>
        <v>340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75</v>
      </c>
      <c r="E90" s="16">
        <f>'[1]05'!E92</f>
        <v>0</v>
      </c>
      <c r="F90" s="15">
        <f t="shared" si="17"/>
        <v>340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75</v>
      </c>
      <c r="E91" s="16">
        <f>'[1]05'!E93</f>
        <v>0</v>
      </c>
      <c r="F91" s="15">
        <f t="shared" si="17"/>
        <v>340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75</v>
      </c>
      <c r="E92" s="16">
        <f>'[1]05'!E94</f>
        <v>0</v>
      </c>
      <c r="F92" s="15">
        <f t="shared" si="17"/>
        <v>340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75</v>
      </c>
      <c r="E93" s="16">
        <f>'[1]05'!E95</f>
        <v>0</v>
      </c>
      <c r="F93" s="15">
        <f t="shared" si="17"/>
        <v>340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75</v>
      </c>
      <c r="E94" s="16">
        <f>'[1]05'!E96</f>
        <v>0</v>
      </c>
      <c r="F94" s="15">
        <f t="shared" si="17"/>
        <v>340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75</v>
      </c>
      <c r="E95" s="16">
        <f>'[1]05'!E97</f>
        <v>0</v>
      </c>
      <c r="F95" s="15">
        <f t="shared" si="17"/>
        <v>340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75</v>
      </c>
      <c r="E96" s="16">
        <f>'[1]05'!E98</f>
        <v>0</v>
      </c>
      <c r="F96" s="15">
        <f t="shared" si="17"/>
        <v>340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75</v>
      </c>
      <c r="E97" s="16">
        <f>'[1]05'!E99</f>
        <v>0</v>
      </c>
      <c r="F97" s="15">
        <f t="shared" si="17"/>
        <v>340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75</v>
      </c>
      <c r="E98" s="16">
        <f>'[1]05'!E100</f>
        <v>0</v>
      </c>
      <c r="F98" s="15">
        <f t="shared" si="17"/>
        <v>340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'[2]05'!B5</f>
        <v>42</v>
      </c>
      <c r="C3" s="195">
        <f>'[2]05'!C5</f>
        <v>30</v>
      </c>
      <c r="D3" s="195">
        <f>'[2]05'!D5</f>
        <v>0</v>
      </c>
      <c r="E3" s="195">
        <f>'[2]05'!E5</f>
        <v>0</v>
      </c>
      <c r="F3" s="15">
        <f>SUM(B3:E3)</f>
        <v>72</v>
      </c>
      <c r="G3" s="194">
        <f>'[2]05'!H5</f>
        <v>38</v>
      </c>
      <c r="H3" s="195">
        <f>'[2]05'!I5</f>
        <v>0</v>
      </c>
      <c r="I3" s="195">
        <f>'[2]05'!J5</f>
        <v>0</v>
      </c>
      <c r="J3" s="195">
        <f>'[2]05'!K5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'[2]05'!B6</f>
        <v>42</v>
      </c>
      <c r="C4" s="195">
        <f>'[2]05'!C6</f>
        <v>30</v>
      </c>
      <c r="D4" s="195">
        <f>'[2]05'!D6</f>
        <v>0</v>
      </c>
      <c r="E4" s="195">
        <f>'[2]05'!E6</f>
        <v>0</v>
      </c>
      <c r="F4" s="15">
        <f>SUM(B4:E4)</f>
        <v>72</v>
      </c>
      <c r="G4" s="194">
        <f>'[2]05'!H6</f>
        <v>38</v>
      </c>
      <c r="H4" s="195">
        <f>'[2]05'!I6</f>
        <v>0</v>
      </c>
      <c r="I4" s="195">
        <f>'[2]05'!J6</f>
        <v>0</v>
      </c>
      <c r="J4" s="195">
        <f>'[2]05'!K6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'[2]05'!B7</f>
        <v>42</v>
      </c>
      <c r="C5" s="195">
        <f>'[2]05'!C7</f>
        <v>30</v>
      </c>
      <c r="D5" s="195">
        <f>'[2]05'!D7</f>
        <v>0</v>
      </c>
      <c r="E5" s="195">
        <f>'[2]05'!E7</f>
        <v>0</v>
      </c>
      <c r="F5" s="15">
        <f t="shared" ref="F5:F68" si="6">SUM(B5:E5)</f>
        <v>72</v>
      </c>
      <c r="G5" s="194">
        <f>'[2]05'!H7</f>
        <v>38</v>
      </c>
      <c r="H5" s="195">
        <f>'[2]05'!I7</f>
        <v>0</v>
      </c>
      <c r="I5" s="195">
        <f>'[2]05'!J7</f>
        <v>0</v>
      </c>
      <c r="J5" s="195">
        <f>'[2]05'!K7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'[2]05'!B8</f>
        <v>42</v>
      </c>
      <c r="C6" s="195">
        <f>'[2]05'!C8</f>
        <v>30</v>
      </c>
      <c r="D6" s="195">
        <f>'[2]05'!D8</f>
        <v>0</v>
      </c>
      <c r="E6" s="195">
        <f>'[2]05'!E8</f>
        <v>0</v>
      </c>
      <c r="F6" s="15">
        <f t="shared" si="6"/>
        <v>72</v>
      </c>
      <c r="G6" s="194">
        <f>'[2]05'!H8</f>
        <v>38</v>
      </c>
      <c r="H6" s="195">
        <f>'[2]05'!I8</f>
        <v>0</v>
      </c>
      <c r="I6" s="195">
        <f>'[2]05'!J8</f>
        <v>0</v>
      </c>
      <c r="J6" s="195">
        <f>'[2]05'!K8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'[2]05'!B9</f>
        <v>42</v>
      </c>
      <c r="C7" s="195">
        <f>'[2]05'!C9</f>
        <v>30</v>
      </c>
      <c r="D7" s="195">
        <f>'[2]05'!D9</f>
        <v>0</v>
      </c>
      <c r="E7" s="195">
        <f>'[2]05'!E9</f>
        <v>0</v>
      </c>
      <c r="F7" s="15">
        <f t="shared" si="6"/>
        <v>72</v>
      </c>
      <c r="G7" s="194">
        <f>'[2]05'!H9</f>
        <v>38</v>
      </c>
      <c r="H7" s="195">
        <f>'[2]05'!I9</f>
        <v>0</v>
      </c>
      <c r="I7" s="195">
        <f>'[2]05'!J9</f>
        <v>0</v>
      </c>
      <c r="J7" s="195">
        <f>'[2]05'!K9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'[2]05'!B10</f>
        <v>42</v>
      </c>
      <c r="C8" s="195">
        <f>'[2]05'!C10</f>
        <v>30</v>
      </c>
      <c r="D8" s="195">
        <f>'[2]05'!D10</f>
        <v>0</v>
      </c>
      <c r="E8" s="195">
        <f>'[2]05'!E10</f>
        <v>0</v>
      </c>
      <c r="F8" s="15">
        <f t="shared" si="6"/>
        <v>72</v>
      </c>
      <c r="G8" s="194">
        <f>'[2]05'!H10</f>
        <v>38</v>
      </c>
      <c r="H8" s="195">
        <f>'[2]05'!I10</f>
        <v>0</v>
      </c>
      <c r="I8" s="195">
        <f>'[2]05'!J10</f>
        <v>0</v>
      </c>
      <c r="J8" s="195">
        <f>'[2]05'!K10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'[2]05'!B11</f>
        <v>42</v>
      </c>
      <c r="C9" s="195">
        <f>'[2]05'!C11</f>
        <v>30</v>
      </c>
      <c r="D9" s="195">
        <f>'[2]05'!D11</f>
        <v>0</v>
      </c>
      <c r="E9" s="195">
        <f>'[2]05'!E11</f>
        <v>0</v>
      </c>
      <c r="F9" s="15">
        <f t="shared" si="6"/>
        <v>72</v>
      </c>
      <c r="G9" s="194">
        <f>'[2]05'!H11</f>
        <v>38</v>
      </c>
      <c r="H9" s="195">
        <f>'[2]05'!I11</f>
        <v>0</v>
      </c>
      <c r="I9" s="195">
        <f>'[2]05'!J11</f>
        <v>0</v>
      </c>
      <c r="J9" s="195">
        <f>'[2]05'!K11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'[2]05'!B12</f>
        <v>42</v>
      </c>
      <c r="C10" s="195">
        <f>'[2]05'!C12</f>
        <v>30</v>
      </c>
      <c r="D10" s="195">
        <f>'[2]05'!D12</f>
        <v>0</v>
      </c>
      <c r="E10" s="195">
        <f>'[2]05'!E12</f>
        <v>0</v>
      </c>
      <c r="F10" s="15">
        <f t="shared" si="6"/>
        <v>72</v>
      </c>
      <c r="G10" s="194">
        <f>'[2]05'!H12</f>
        <v>38</v>
      </c>
      <c r="H10" s="195">
        <f>'[2]05'!I12</f>
        <v>0</v>
      </c>
      <c r="I10" s="195">
        <f>'[2]05'!J12</f>
        <v>0</v>
      </c>
      <c r="J10" s="195">
        <f>'[2]05'!K12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'[2]05'!B13</f>
        <v>42</v>
      </c>
      <c r="C11" s="195">
        <f>'[2]05'!C13</f>
        <v>30</v>
      </c>
      <c r="D11" s="195">
        <f>'[2]05'!D13</f>
        <v>0</v>
      </c>
      <c r="E11" s="195">
        <f>'[2]05'!E13</f>
        <v>0</v>
      </c>
      <c r="F11" s="15">
        <f t="shared" si="6"/>
        <v>72</v>
      </c>
      <c r="G11" s="194">
        <f>'[2]05'!H13</f>
        <v>38</v>
      </c>
      <c r="H11" s="195">
        <f>'[2]05'!I13</f>
        <v>0</v>
      </c>
      <c r="I11" s="195">
        <f>'[2]05'!J13</f>
        <v>0</v>
      </c>
      <c r="J11" s="195">
        <f>'[2]05'!K13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'[2]05'!B14</f>
        <v>42</v>
      </c>
      <c r="C12" s="195">
        <f>'[2]05'!C14</f>
        <v>30</v>
      </c>
      <c r="D12" s="195">
        <f>'[2]05'!D14</f>
        <v>0</v>
      </c>
      <c r="E12" s="195">
        <f>'[2]05'!E14</f>
        <v>0</v>
      </c>
      <c r="F12" s="15">
        <f t="shared" si="6"/>
        <v>72</v>
      </c>
      <c r="G12" s="194">
        <f>'[2]05'!H14</f>
        <v>38</v>
      </c>
      <c r="H12" s="195">
        <f>'[2]05'!I14</f>
        <v>0</v>
      </c>
      <c r="I12" s="195">
        <f>'[2]05'!J14</f>
        <v>0</v>
      </c>
      <c r="J12" s="195">
        <f>'[2]05'!K14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'[2]05'!B15</f>
        <v>42</v>
      </c>
      <c r="C13" s="195">
        <f>'[2]05'!C15</f>
        <v>30</v>
      </c>
      <c r="D13" s="195">
        <f>'[2]05'!D15</f>
        <v>0</v>
      </c>
      <c r="E13" s="195">
        <f>'[2]05'!E15</f>
        <v>0</v>
      </c>
      <c r="F13" s="15">
        <f t="shared" si="6"/>
        <v>72</v>
      </c>
      <c r="G13" s="194">
        <f>'[2]05'!H15</f>
        <v>38</v>
      </c>
      <c r="H13" s="195">
        <f>'[2]05'!I15</f>
        <v>0</v>
      </c>
      <c r="I13" s="195">
        <f>'[2]05'!J15</f>
        <v>0</v>
      </c>
      <c r="J13" s="195">
        <f>'[2]05'!K15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'[2]05'!B16</f>
        <v>42</v>
      </c>
      <c r="C14" s="195">
        <f>'[2]05'!C16</f>
        <v>30</v>
      </c>
      <c r="D14" s="195">
        <f>'[2]05'!D16</f>
        <v>0</v>
      </c>
      <c r="E14" s="195">
        <f>'[2]05'!E16</f>
        <v>0</v>
      </c>
      <c r="F14" s="15">
        <f t="shared" si="6"/>
        <v>72</v>
      </c>
      <c r="G14" s="194">
        <f>'[2]05'!H16</f>
        <v>38</v>
      </c>
      <c r="H14" s="195">
        <f>'[2]05'!I16</f>
        <v>0</v>
      </c>
      <c r="I14" s="195">
        <f>'[2]05'!J16</f>
        <v>0</v>
      </c>
      <c r="J14" s="195">
        <f>'[2]05'!K16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'[2]05'!B17</f>
        <v>42</v>
      </c>
      <c r="C15" s="195">
        <f>'[2]05'!C17</f>
        <v>30</v>
      </c>
      <c r="D15" s="195">
        <f>'[2]05'!D17</f>
        <v>0</v>
      </c>
      <c r="E15" s="195">
        <f>'[2]05'!E17</f>
        <v>0</v>
      </c>
      <c r="F15" s="15">
        <f t="shared" si="6"/>
        <v>72</v>
      </c>
      <c r="G15" s="194">
        <f>'[2]05'!H17</f>
        <v>38</v>
      </c>
      <c r="H15" s="195">
        <f>'[2]05'!I17</f>
        <v>0</v>
      </c>
      <c r="I15" s="195">
        <f>'[2]05'!J17</f>
        <v>0</v>
      </c>
      <c r="J15" s="195">
        <f>'[2]05'!K17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'[2]05'!B18</f>
        <v>42</v>
      </c>
      <c r="C16" s="195">
        <f>'[2]05'!C18</f>
        <v>30</v>
      </c>
      <c r="D16" s="195">
        <f>'[2]05'!D18</f>
        <v>0</v>
      </c>
      <c r="E16" s="195">
        <f>'[2]05'!E18</f>
        <v>0</v>
      </c>
      <c r="F16" s="15">
        <f t="shared" si="6"/>
        <v>72</v>
      </c>
      <c r="G16" s="194">
        <f>'[2]05'!H18</f>
        <v>38</v>
      </c>
      <c r="H16" s="195">
        <f>'[2]05'!I18</f>
        <v>0</v>
      </c>
      <c r="I16" s="195">
        <f>'[2]05'!J18</f>
        <v>0</v>
      </c>
      <c r="J16" s="195">
        <f>'[2]05'!K18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'[2]05'!B19</f>
        <v>42</v>
      </c>
      <c r="C17" s="195">
        <f>'[2]05'!C19</f>
        <v>30</v>
      </c>
      <c r="D17" s="195">
        <f>'[2]05'!D19</f>
        <v>0</v>
      </c>
      <c r="E17" s="195">
        <f>'[2]05'!E19</f>
        <v>0</v>
      </c>
      <c r="F17" s="15">
        <f t="shared" si="6"/>
        <v>72</v>
      </c>
      <c r="G17" s="194">
        <f>'[2]05'!H19</f>
        <v>38</v>
      </c>
      <c r="H17" s="195">
        <f>'[2]05'!I19</f>
        <v>0</v>
      </c>
      <c r="I17" s="195">
        <f>'[2]05'!J19</f>
        <v>0</v>
      </c>
      <c r="J17" s="195">
        <f>'[2]05'!K19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'[2]05'!B20</f>
        <v>42</v>
      </c>
      <c r="C18" s="195">
        <f>'[2]05'!C20</f>
        <v>30</v>
      </c>
      <c r="D18" s="195">
        <f>'[2]05'!D20</f>
        <v>0</v>
      </c>
      <c r="E18" s="195">
        <f>'[2]05'!E20</f>
        <v>0</v>
      </c>
      <c r="F18" s="15">
        <f t="shared" si="6"/>
        <v>72</v>
      </c>
      <c r="G18" s="194">
        <f>'[2]05'!H20</f>
        <v>38</v>
      </c>
      <c r="H18" s="195">
        <f>'[2]05'!I20</f>
        <v>0</v>
      </c>
      <c r="I18" s="195">
        <f>'[2]05'!J20</f>
        <v>0</v>
      </c>
      <c r="J18" s="195">
        <f>'[2]05'!K20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'[2]05'!B21</f>
        <v>42</v>
      </c>
      <c r="C19" s="195">
        <f>'[2]05'!C21</f>
        <v>30</v>
      </c>
      <c r="D19" s="195">
        <f>'[2]05'!D21</f>
        <v>0</v>
      </c>
      <c r="E19" s="195">
        <f>'[2]05'!E21</f>
        <v>0</v>
      </c>
      <c r="F19" s="15">
        <f t="shared" si="6"/>
        <v>72</v>
      </c>
      <c r="G19" s="194">
        <f>'[2]05'!H21</f>
        <v>38</v>
      </c>
      <c r="H19" s="195">
        <f>'[2]05'!I21</f>
        <v>0</v>
      </c>
      <c r="I19" s="195">
        <f>'[2]05'!J21</f>
        <v>0</v>
      </c>
      <c r="J19" s="195">
        <f>'[2]05'!K21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'[2]05'!B22</f>
        <v>42</v>
      </c>
      <c r="C20" s="195">
        <f>'[2]05'!C22</f>
        <v>30</v>
      </c>
      <c r="D20" s="195">
        <f>'[2]05'!D22</f>
        <v>0</v>
      </c>
      <c r="E20" s="195">
        <f>'[2]05'!E22</f>
        <v>0</v>
      </c>
      <c r="F20" s="15">
        <f t="shared" si="6"/>
        <v>72</v>
      </c>
      <c r="G20" s="194">
        <f>'[2]05'!H22</f>
        <v>38</v>
      </c>
      <c r="H20" s="195">
        <f>'[2]05'!I22</f>
        <v>0</v>
      </c>
      <c r="I20" s="195">
        <f>'[2]05'!J22</f>
        <v>0</v>
      </c>
      <c r="J20" s="195">
        <f>'[2]05'!K22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'[2]05'!B23</f>
        <v>42</v>
      </c>
      <c r="C21" s="195">
        <f>'[2]05'!C23</f>
        <v>30</v>
      </c>
      <c r="D21" s="195">
        <f>'[2]05'!D23</f>
        <v>0</v>
      </c>
      <c r="E21" s="195">
        <f>'[2]05'!E23</f>
        <v>0</v>
      </c>
      <c r="F21" s="15">
        <f t="shared" si="6"/>
        <v>72</v>
      </c>
      <c r="G21" s="194">
        <f>'[2]05'!H23</f>
        <v>38</v>
      </c>
      <c r="H21" s="195">
        <f>'[2]05'!I23</f>
        <v>0</v>
      </c>
      <c r="I21" s="195">
        <f>'[2]05'!J23</f>
        <v>0</v>
      </c>
      <c r="J21" s="195">
        <f>'[2]05'!K23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'[2]05'!B24</f>
        <v>42</v>
      </c>
      <c r="C22" s="195">
        <f>'[2]05'!C24</f>
        <v>30</v>
      </c>
      <c r="D22" s="195">
        <f>'[2]05'!D24</f>
        <v>0</v>
      </c>
      <c r="E22" s="195">
        <f>'[2]05'!E24</f>
        <v>0</v>
      </c>
      <c r="F22" s="15">
        <f t="shared" si="6"/>
        <v>72</v>
      </c>
      <c r="G22" s="194">
        <f>'[2]05'!H24</f>
        <v>38</v>
      </c>
      <c r="H22" s="195">
        <f>'[2]05'!I24</f>
        <v>0</v>
      </c>
      <c r="I22" s="195">
        <f>'[2]05'!J24</f>
        <v>0</v>
      </c>
      <c r="J22" s="195">
        <f>'[2]05'!K24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'[2]05'!B25</f>
        <v>42</v>
      </c>
      <c r="C23" s="195">
        <f>'[2]05'!C25</f>
        <v>30</v>
      </c>
      <c r="D23" s="195">
        <f>'[2]05'!D25</f>
        <v>0</v>
      </c>
      <c r="E23" s="195">
        <f>'[2]05'!E25</f>
        <v>0</v>
      </c>
      <c r="F23" s="15">
        <f t="shared" si="6"/>
        <v>72</v>
      </c>
      <c r="G23" s="194">
        <f>'[2]05'!H25</f>
        <v>38</v>
      </c>
      <c r="H23" s="195">
        <f>'[2]05'!I25</f>
        <v>0</v>
      </c>
      <c r="I23" s="195">
        <f>'[2]05'!J25</f>
        <v>0</v>
      </c>
      <c r="J23" s="195">
        <f>'[2]05'!K25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'[2]05'!B26</f>
        <v>42</v>
      </c>
      <c r="C24" s="195">
        <f>'[2]05'!C26</f>
        <v>30</v>
      </c>
      <c r="D24" s="195">
        <f>'[2]05'!D26</f>
        <v>0</v>
      </c>
      <c r="E24" s="195">
        <f>'[2]05'!E26</f>
        <v>0</v>
      </c>
      <c r="F24" s="15">
        <f t="shared" si="6"/>
        <v>72</v>
      </c>
      <c r="G24" s="194">
        <f>'[2]05'!H26</f>
        <v>38</v>
      </c>
      <c r="H24" s="195">
        <f>'[2]05'!I26</f>
        <v>0</v>
      </c>
      <c r="I24" s="195">
        <f>'[2]05'!J26</f>
        <v>0</v>
      </c>
      <c r="J24" s="195">
        <f>'[2]05'!K26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'[2]05'!B27</f>
        <v>42</v>
      </c>
      <c r="C25" s="195">
        <f>'[2]05'!C27</f>
        <v>30</v>
      </c>
      <c r="D25" s="195">
        <f>'[2]05'!D27</f>
        <v>0</v>
      </c>
      <c r="E25" s="195">
        <f>'[2]05'!E27</f>
        <v>0</v>
      </c>
      <c r="F25" s="15">
        <f t="shared" si="6"/>
        <v>72</v>
      </c>
      <c r="G25" s="194">
        <f>'[2]05'!H27</f>
        <v>38</v>
      </c>
      <c r="H25" s="195">
        <f>'[2]05'!I27</f>
        <v>0</v>
      </c>
      <c r="I25" s="195">
        <f>'[2]05'!J27</f>
        <v>0</v>
      </c>
      <c r="J25" s="195">
        <f>'[2]05'!K27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'[2]05'!B28</f>
        <v>42</v>
      </c>
      <c r="C26" s="195">
        <f>'[2]05'!C28</f>
        <v>30</v>
      </c>
      <c r="D26" s="195">
        <f>'[2]05'!D28</f>
        <v>0</v>
      </c>
      <c r="E26" s="195">
        <f>'[2]05'!E28</f>
        <v>0</v>
      </c>
      <c r="F26" s="15">
        <f t="shared" si="6"/>
        <v>72</v>
      </c>
      <c r="G26" s="194">
        <f>'[2]05'!H28</f>
        <v>38</v>
      </c>
      <c r="H26" s="195">
        <f>'[2]05'!I28</f>
        <v>0</v>
      </c>
      <c r="I26" s="195">
        <f>'[2]05'!J28</f>
        <v>0</v>
      </c>
      <c r="J26" s="195">
        <f>'[2]05'!K28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'[2]05'!B29</f>
        <v>42</v>
      </c>
      <c r="C27" s="195">
        <f>'[2]05'!C29</f>
        <v>30</v>
      </c>
      <c r="D27" s="195">
        <f>'[2]05'!D29</f>
        <v>0</v>
      </c>
      <c r="E27" s="195">
        <f>'[2]05'!E29</f>
        <v>0</v>
      </c>
      <c r="F27" s="15">
        <f t="shared" si="6"/>
        <v>72</v>
      </c>
      <c r="G27" s="194">
        <f>'[2]05'!H29</f>
        <v>38</v>
      </c>
      <c r="H27" s="195">
        <f>'[2]05'!I29</f>
        <v>0</v>
      </c>
      <c r="I27" s="195">
        <f>'[2]05'!J29</f>
        <v>0</v>
      </c>
      <c r="J27" s="195">
        <f>'[2]05'!K29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'[2]05'!B30</f>
        <v>42</v>
      </c>
      <c r="C28" s="195">
        <f>'[2]05'!C30</f>
        <v>30</v>
      </c>
      <c r="D28" s="195">
        <f>'[2]05'!D30</f>
        <v>0</v>
      </c>
      <c r="E28" s="195">
        <f>'[2]05'!E30</f>
        <v>0</v>
      </c>
      <c r="F28" s="15">
        <f t="shared" si="6"/>
        <v>72</v>
      </c>
      <c r="G28" s="194">
        <f>'[2]05'!H30</f>
        <v>38</v>
      </c>
      <c r="H28" s="195">
        <f>'[2]05'!I30</f>
        <v>0</v>
      </c>
      <c r="I28" s="195">
        <f>'[2]05'!J30</f>
        <v>0</v>
      </c>
      <c r="J28" s="195">
        <f>'[2]05'!K30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'[2]05'!B31</f>
        <v>42</v>
      </c>
      <c r="C29" s="195">
        <f>'[2]05'!C31</f>
        <v>30</v>
      </c>
      <c r="D29" s="195">
        <f>'[2]05'!D31</f>
        <v>0</v>
      </c>
      <c r="E29" s="195">
        <f>'[2]05'!E31</f>
        <v>0</v>
      </c>
      <c r="F29" s="15">
        <f t="shared" si="6"/>
        <v>72</v>
      </c>
      <c r="G29" s="194">
        <f>'[2]05'!H31</f>
        <v>38</v>
      </c>
      <c r="H29" s="195">
        <f>'[2]05'!I31</f>
        <v>0</v>
      </c>
      <c r="I29" s="195">
        <f>'[2]05'!J31</f>
        <v>0</v>
      </c>
      <c r="J29" s="195">
        <f>'[2]05'!K31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'[2]05'!B32</f>
        <v>42</v>
      </c>
      <c r="C30" s="195">
        <f>'[2]05'!C32</f>
        <v>30</v>
      </c>
      <c r="D30" s="195">
        <f>'[2]05'!D32</f>
        <v>0</v>
      </c>
      <c r="E30" s="195">
        <f>'[2]05'!E32</f>
        <v>0</v>
      </c>
      <c r="F30" s="15">
        <f t="shared" si="6"/>
        <v>72</v>
      </c>
      <c r="G30" s="194">
        <f>'[2]05'!H32</f>
        <v>38</v>
      </c>
      <c r="H30" s="195">
        <f>'[2]05'!I32</f>
        <v>0</v>
      </c>
      <c r="I30" s="195">
        <f>'[2]05'!J32</f>
        <v>0</v>
      </c>
      <c r="J30" s="195">
        <f>'[2]05'!K32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'[2]05'!B33</f>
        <v>42</v>
      </c>
      <c r="C31" s="195">
        <f>'[2]05'!C33</f>
        <v>30</v>
      </c>
      <c r="D31" s="195">
        <f>'[2]05'!D33</f>
        <v>0</v>
      </c>
      <c r="E31" s="195">
        <f>'[2]05'!E33</f>
        <v>0</v>
      </c>
      <c r="F31" s="15">
        <f t="shared" si="6"/>
        <v>72</v>
      </c>
      <c r="G31" s="194">
        <f>'[2]05'!H33</f>
        <v>38</v>
      </c>
      <c r="H31" s="195">
        <f>'[2]05'!I33</f>
        <v>0</v>
      </c>
      <c r="I31" s="195">
        <f>'[2]05'!J33</f>
        <v>0</v>
      </c>
      <c r="J31" s="195">
        <f>'[2]05'!K33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'[2]05'!B34</f>
        <v>42</v>
      </c>
      <c r="C32" s="195">
        <f>'[2]05'!C34</f>
        <v>30</v>
      </c>
      <c r="D32" s="195">
        <f>'[2]05'!D34</f>
        <v>0</v>
      </c>
      <c r="E32" s="195">
        <f>'[2]05'!E34</f>
        <v>0</v>
      </c>
      <c r="F32" s="15">
        <f t="shared" si="6"/>
        <v>72</v>
      </c>
      <c r="G32" s="194">
        <f>'[2]05'!H34</f>
        <v>38</v>
      </c>
      <c r="H32" s="195">
        <f>'[2]05'!I34</f>
        <v>0</v>
      </c>
      <c r="I32" s="195">
        <f>'[2]05'!J34</f>
        <v>0</v>
      </c>
      <c r="J32" s="195">
        <f>'[2]05'!K34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'[2]05'!B35</f>
        <v>42</v>
      </c>
      <c r="C33" s="195">
        <f>'[2]05'!C35</f>
        <v>30</v>
      </c>
      <c r="D33" s="195">
        <f>'[2]05'!D35</f>
        <v>0</v>
      </c>
      <c r="E33" s="195">
        <f>'[2]05'!E35</f>
        <v>0</v>
      </c>
      <c r="F33" s="15">
        <f t="shared" si="6"/>
        <v>72</v>
      </c>
      <c r="G33" s="194">
        <f>'[2]05'!H35</f>
        <v>38</v>
      </c>
      <c r="H33" s="195">
        <f>'[2]05'!I35</f>
        <v>0</v>
      </c>
      <c r="I33" s="195">
        <f>'[2]05'!J35</f>
        <v>0</v>
      </c>
      <c r="J33" s="195">
        <f>'[2]05'!K35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'[2]05'!B36</f>
        <v>42</v>
      </c>
      <c r="C34" s="195">
        <f>'[2]05'!C36</f>
        <v>30</v>
      </c>
      <c r="D34" s="195">
        <f>'[2]05'!D36</f>
        <v>0</v>
      </c>
      <c r="E34" s="195">
        <f>'[2]05'!E36</f>
        <v>0</v>
      </c>
      <c r="F34" s="15">
        <f t="shared" si="6"/>
        <v>72</v>
      </c>
      <c r="G34" s="194">
        <f>'[2]05'!H36</f>
        <v>38</v>
      </c>
      <c r="H34" s="195">
        <f>'[2]05'!I36</f>
        <v>0</v>
      </c>
      <c r="I34" s="195">
        <f>'[2]05'!J36</f>
        <v>0</v>
      </c>
      <c r="J34" s="195">
        <f>'[2]05'!K36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'[2]05'!B37</f>
        <v>42</v>
      </c>
      <c r="C35" s="195">
        <f>'[2]05'!C37</f>
        <v>30</v>
      </c>
      <c r="D35" s="195">
        <f>'[2]05'!D37</f>
        <v>0</v>
      </c>
      <c r="E35" s="195">
        <f>'[2]05'!E37</f>
        <v>0</v>
      </c>
      <c r="F35" s="15">
        <f t="shared" si="6"/>
        <v>72</v>
      </c>
      <c r="G35" s="194">
        <f>'[2]05'!H37</f>
        <v>38</v>
      </c>
      <c r="H35" s="195">
        <f>'[2]05'!I37</f>
        <v>0</v>
      </c>
      <c r="I35" s="195">
        <f>'[2]05'!J37</f>
        <v>0</v>
      </c>
      <c r="J35" s="195">
        <f>'[2]05'!K37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'[2]05'!B38</f>
        <v>42</v>
      </c>
      <c r="C36" s="195">
        <f>'[2]05'!C38</f>
        <v>30</v>
      </c>
      <c r="D36" s="195">
        <f>'[2]05'!D38</f>
        <v>0</v>
      </c>
      <c r="E36" s="195">
        <f>'[2]05'!E38</f>
        <v>0</v>
      </c>
      <c r="F36" s="15">
        <f t="shared" si="6"/>
        <v>72</v>
      </c>
      <c r="G36" s="194">
        <f>'[2]05'!H38</f>
        <v>38</v>
      </c>
      <c r="H36" s="195">
        <f>'[2]05'!I38</f>
        <v>0</v>
      </c>
      <c r="I36" s="195">
        <f>'[2]05'!J38</f>
        <v>0</v>
      </c>
      <c r="J36" s="195">
        <f>'[2]05'!K38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'[2]05'!B39</f>
        <v>42</v>
      </c>
      <c r="C37" s="195">
        <f>'[2]05'!C39</f>
        <v>30</v>
      </c>
      <c r="D37" s="195">
        <f>'[2]05'!D39</f>
        <v>0</v>
      </c>
      <c r="E37" s="195">
        <f>'[2]05'!E39</f>
        <v>0</v>
      </c>
      <c r="F37" s="15">
        <f t="shared" si="6"/>
        <v>72</v>
      </c>
      <c r="G37" s="194">
        <f>'[2]05'!H39</f>
        <v>38</v>
      </c>
      <c r="H37" s="195">
        <f>'[2]05'!I39</f>
        <v>0</v>
      </c>
      <c r="I37" s="195">
        <f>'[2]05'!J39</f>
        <v>0</v>
      </c>
      <c r="J37" s="195">
        <f>'[2]05'!K39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'[2]05'!B40</f>
        <v>42</v>
      </c>
      <c r="C38" s="195">
        <f>'[2]05'!C40</f>
        <v>30</v>
      </c>
      <c r="D38" s="195">
        <f>'[2]05'!D40</f>
        <v>0</v>
      </c>
      <c r="E38" s="195">
        <f>'[2]05'!E40</f>
        <v>0</v>
      </c>
      <c r="F38" s="15">
        <f t="shared" si="6"/>
        <v>72</v>
      </c>
      <c r="G38" s="194">
        <f>'[2]05'!H40</f>
        <v>38</v>
      </c>
      <c r="H38" s="195">
        <f>'[2]05'!I40</f>
        <v>0</v>
      </c>
      <c r="I38" s="195">
        <f>'[2]05'!J40</f>
        <v>0</v>
      </c>
      <c r="J38" s="195">
        <f>'[2]05'!K40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'[2]05'!B41</f>
        <v>42</v>
      </c>
      <c r="C39" s="195">
        <f>'[2]05'!C41</f>
        <v>30</v>
      </c>
      <c r="D39" s="195">
        <f>'[2]05'!D41</f>
        <v>0</v>
      </c>
      <c r="E39" s="195">
        <f>'[2]05'!E41</f>
        <v>0</v>
      </c>
      <c r="F39" s="15">
        <f t="shared" si="6"/>
        <v>72</v>
      </c>
      <c r="G39" s="194">
        <f>'[2]05'!H41</f>
        <v>37</v>
      </c>
      <c r="H39" s="195">
        <f>'[2]05'!I41</f>
        <v>0</v>
      </c>
      <c r="I39" s="195">
        <f>'[2]05'!J41</f>
        <v>0</v>
      </c>
      <c r="J39" s="195">
        <f>'[2]05'!K41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'[2]05'!B42</f>
        <v>42</v>
      </c>
      <c r="C40" s="195">
        <f>'[2]05'!C42</f>
        <v>30</v>
      </c>
      <c r="D40" s="195">
        <f>'[2]05'!D42</f>
        <v>0</v>
      </c>
      <c r="E40" s="195">
        <f>'[2]05'!E42</f>
        <v>0</v>
      </c>
      <c r="F40" s="15">
        <f t="shared" si="6"/>
        <v>72</v>
      </c>
      <c r="G40" s="194">
        <f>'[2]05'!H42</f>
        <v>37</v>
      </c>
      <c r="H40" s="195">
        <f>'[2]05'!I42</f>
        <v>0</v>
      </c>
      <c r="I40" s="195">
        <f>'[2]05'!J42</f>
        <v>0</v>
      </c>
      <c r="J40" s="195">
        <f>'[2]05'!K42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'[2]05'!B43</f>
        <v>42</v>
      </c>
      <c r="C41" s="195">
        <f>'[2]05'!C43</f>
        <v>30</v>
      </c>
      <c r="D41" s="195">
        <f>'[2]05'!D43</f>
        <v>0</v>
      </c>
      <c r="E41" s="195">
        <f>'[2]05'!E43</f>
        <v>0</v>
      </c>
      <c r="F41" s="15">
        <f t="shared" si="6"/>
        <v>72</v>
      </c>
      <c r="G41" s="194">
        <f>'[2]05'!H43</f>
        <v>37</v>
      </c>
      <c r="H41" s="195">
        <f>'[2]05'!I43</f>
        <v>0</v>
      </c>
      <c r="I41" s="195">
        <f>'[2]05'!J43</f>
        <v>0</v>
      </c>
      <c r="J41" s="195">
        <f>'[2]05'!K43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'[2]05'!B44</f>
        <v>42</v>
      </c>
      <c r="C42" s="195">
        <f>'[2]05'!C44</f>
        <v>30</v>
      </c>
      <c r="D42" s="195">
        <f>'[2]05'!D44</f>
        <v>0</v>
      </c>
      <c r="E42" s="195">
        <f>'[2]05'!E44</f>
        <v>0</v>
      </c>
      <c r="F42" s="15">
        <f t="shared" si="6"/>
        <v>72</v>
      </c>
      <c r="G42" s="194">
        <f>'[2]05'!H44</f>
        <v>37</v>
      </c>
      <c r="H42" s="195">
        <f>'[2]05'!I44</f>
        <v>0</v>
      </c>
      <c r="I42" s="195">
        <f>'[2]05'!J44</f>
        <v>0</v>
      </c>
      <c r="J42" s="195">
        <f>'[2]05'!K44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'[2]05'!B45</f>
        <v>42</v>
      </c>
      <c r="C43" s="195">
        <f>'[2]05'!C45</f>
        <v>30</v>
      </c>
      <c r="D43" s="195">
        <f>'[2]05'!D45</f>
        <v>0</v>
      </c>
      <c r="E43" s="195">
        <f>'[2]05'!E45</f>
        <v>0</v>
      </c>
      <c r="F43" s="15">
        <f t="shared" si="6"/>
        <v>72</v>
      </c>
      <c r="G43" s="194">
        <f>'[2]05'!H45</f>
        <v>37</v>
      </c>
      <c r="H43" s="195">
        <f>'[2]05'!I45</f>
        <v>0</v>
      </c>
      <c r="I43" s="195">
        <f>'[2]05'!J45</f>
        <v>0</v>
      </c>
      <c r="J43" s="195">
        <f>'[2]05'!K45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'[2]05'!B46</f>
        <v>42</v>
      </c>
      <c r="C44" s="195">
        <f>'[2]05'!C46</f>
        <v>30</v>
      </c>
      <c r="D44" s="195">
        <f>'[2]05'!D46</f>
        <v>0</v>
      </c>
      <c r="E44" s="195">
        <f>'[2]05'!E46</f>
        <v>0</v>
      </c>
      <c r="F44" s="15">
        <f t="shared" si="6"/>
        <v>72</v>
      </c>
      <c r="G44" s="194">
        <f>'[2]05'!H46</f>
        <v>37</v>
      </c>
      <c r="H44" s="195">
        <f>'[2]05'!I46</f>
        <v>0</v>
      </c>
      <c r="I44" s="195">
        <f>'[2]05'!J46</f>
        <v>0</v>
      </c>
      <c r="J44" s="195">
        <f>'[2]05'!K46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'[2]05'!B47</f>
        <v>42</v>
      </c>
      <c r="C45" s="195">
        <f>'[2]05'!C47</f>
        <v>30</v>
      </c>
      <c r="D45" s="195">
        <f>'[2]05'!D47</f>
        <v>0</v>
      </c>
      <c r="E45" s="195">
        <f>'[2]05'!E47</f>
        <v>0</v>
      </c>
      <c r="F45" s="15">
        <f t="shared" si="6"/>
        <v>72</v>
      </c>
      <c r="G45" s="194">
        <f>'[2]05'!H47</f>
        <v>37</v>
      </c>
      <c r="H45" s="195">
        <f>'[2]05'!I47</f>
        <v>0</v>
      </c>
      <c r="I45" s="195">
        <f>'[2]05'!J47</f>
        <v>0</v>
      </c>
      <c r="J45" s="195">
        <f>'[2]05'!K47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'[2]05'!B48</f>
        <v>42</v>
      </c>
      <c r="C46" s="195">
        <f>'[2]05'!C48</f>
        <v>30</v>
      </c>
      <c r="D46" s="195">
        <f>'[2]05'!D48</f>
        <v>0</v>
      </c>
      <c r="E46" s="195">
        <f>'[2]05'!E48</f>
        <v>0</v>
      </c>
      <c r="F46" s="15">
        <f t="shared" si="6"/>
        <v>72</v>
      </c>
      <c r="G46" s="194">
        <f>'[2]05'!H48</f>
        <v>37</v>
      </c>
      <c r="H46" s="195">
        <f>'[2]05'!I48</f>
        <v>0</v>
      </c>
      <c r="I46" s="195">
        <f>'[2]05'!J48</f>
        <v>0</v>
      </c>
      <c r="J46" s="195">
        <f>'[2]05'!K48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'[2]05'!B49</f>
        <v>42</v>
      </c>
      <c r="C47" s="195">
        <f>'[2]05'!C49</f>
        <v>30</v>
      </c>
      <c r="D47" s="195">
        <f>'[2]05'!D49</f>
        <v>0</v>
      </c>
      <c r="E47" s="195">
        <f>'[2]05'!E49</f>
        <v>0</v>
      </c>
      <c r="F47" s="15">
        <f t="shared" si="6"/>
        <v>72</v>
      </c>
      <c r="G47" s="194">
        <f>'[2]05'!H49</f>
        <v>37</v>
      </c>
      <c r="H47" s="195">
        <f>'[2]05'!I49</f>
        <v>0</v>
      </c>
      <c r="I47" s="195">
        <f>'[2]05'!J49</f>
        <v>0</v>
      </c>
      <c r="J47" s="195">
        <f>'[2]05'!K49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'[2]05'!B50</f>
        <v>42</v>
      </c>
      <c r="C48" s="195">
        <f>'[2]05'!C50</f>
        <v>30</v>
      </c>
      <c r="D48" s="195">
        <f>'[2]05'!D50</f>
        <v>0</v>
      </c>
      <c r="E48" s="195">
        <f>'[2]05'!E50</f>
        <v>0</v>
      </c>
      <c r="F48" s="15">
        <f t="shared" si="6"/>
        <v>72</v>
      </c>
      <c r="G48" s="194">
        <f>'[2]05'!H50</f>
        <v>37</v>
      </c>
      <c r="H48" s="195">
        <f>'[2]05'!I50</f>
        <v>0</v>
      </c>
      <c r="I48" s="195">
        <f>'[2]05'!J50</f>
        <v>0</v>
      </c>
      <c r="J48" s="195">
        <f>'[2]05'!K50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'[2]05'!B51</f>
        <v>42</v>
      </c>
      <c r="C49" s="195">
        <f>'[2]05'!C51</f>
        <v>30</v>
      </c>
      <c r="D49" s="195">
        <f>'[2]05'!D51</f>
        <v>0</v>
      </c>
      <c r="E49" s="195">
        <f>'[2]05'!E51</f>
        <v>0</v>
      </c>
      <c r="F49" s="15">
        <f t="shared" si="6"/>
        <v>72</v>
      </c>
      <c r="G49" s="194">
        <f>'[2]05'!H51</f>
        <v>37</v>
      </c>
      <c r="H49" s="195">
        <f>'[2]05'!I51</f>
        <v>0</v>
      </c>
      <c r="I49" s="195">
        <f>'[2]05'!J51</f>
        <v>0</v>
      </c>
      <c r="J49" s="195">
        <f>'[2]05'!K51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'[2]05'!B52</f>
        <v>42</v>
      </c>
      <c r="C50" s="195">
        <f>'[2]05'!C52</f>
        <v>30</v>
      </c>
      <c r="D50" s="195">
        <f>'[2]05'!D52</f>
        <v>0</v>
      </c>
      <c r="E50" s="195">
        <f>'[2]05'!E52</f>
        <v>0</v>
      </c>
      <c r="F50" s="15">
        <f t="shared" si="6"/>
        <v>72</v>
      </c>
      <c r="G50" s="194">
        <f>'[2]05'!H52</f>
        <v>37</v>
      </c>
      <c r="H50" s="195">
        <f>'[2]05'!I52</f>
        <v>0</v>
      </c>
      <c r="I50" s="195">
        <f>'[2]05'!J52</f>
        <v>0</v>
      </c>
      <c r="J50" s="195">
        <f>'[2]05'!K52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'[2]05'!B53</f>
        <v>42</v>
      </c>
      <c r="C51" s="195">
        <f>'[2]05'!C53</f>
        <v>30</v>
      </c>
      <c r="D51" s="195">
        <f>'[2]05'!D53</f>
        <v>0</v>
      </c>
      <c r="E51" s="195">
        <f>'[2]05'!E53</f>
        <v>0</v>
      </c>
      <c r="F51" s="15">
        <f t="shared" si="6"/>
        <v>72</v>
      </c>
      <c r="G51" s="194">
        <f>'[2]05'!H53</f>
        <v>37</v>
      </c>
      <c r="H51" s="195">
        <f>'[2]05'!I53</f>
        <v>0</v>
      </c>
      <c r="I51" s="195">
        <f>'[2]05'!J53</f>
        <v>0</v>
      </c>
      <c r="J51" s="195">
        <f>'[2]05'!K53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'[2]05'!B54</f>
        <v>42</v>
      </c>
      <c r="C52" s="195">
        <f>'[2]05'!C54</f>
        <v>30</v>
      </c>
      <c r="D52" s="195">
        <f>'[2]05'!D54</f>
        <v>0</v>
      </c>
      <c r="E52" s="195">
        <f>'[2]05'!E54</f>
        <v>0</v>
      </c>
      <c r="F52" s="15">
        <f t="shared" si="6"/>
        <v>72</v>
      </c>
      <c r="G52" s="194">
        <f>'[2]05'!H54</f>
        <v>37</v>
      </c>
      <c r="H52" s="195">
        <f>'[2]05'!I54</f>
        <v>0</v>
      </c>
      <c r="I52" s="195">
        <f>'[2]05'!J54</f>
        <v>0</v>
      </c>
      <c r="J52" s="195">
        <f>'[2]05'!K54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'[2]05'!B55</f>
        <v>42</v>
      </c>
      <c r="C53" s="195">
        <f>'[2]05'!C55</f>
        <v>30</v>
      </c>
      <c r="D53" s="195">
        <f>'[2]05'!D55</f>
        <v>0</v>
      </c>
      <c r="E53" s="195">
        <f>'[2]05'!E55</f>
        <v>0</v>
      </c>
      <c r="F53" s="15">
        <f t="shared" si="6"/>
        <v>72</v>
      </c>
      <c r="G53" s="194">
        <f>'[2]05'!H55</f>
        <v>37</v>
      </c>
      <c r="H53" s="195">
        <f>'[2]05'!I55</f>
        <v>0</v>
      </c>
      <c r="I53" s="195">
        <f>'[2]05'!J55</f>
        <v>0</v>
      </c>
      <c r="J53" s="195">
        <f>'[2]05'!K55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'[2]05'!B56</f>
        <v>42</v>
      </c>
      <c r="C54" s="195">
        <f>'[2]05'!C56</f>
        <v>30</v>
      </c>
      <c r="D54" s="195">
        <f>'[2]05'!D56</f>
        <v>0</v>
      </c>
      <c r="E54" s="195">
        <f>'[2]05'!E56</f>
        <v>0</v>
      </c>
      <c r="F54" s="15">
        <f t="shared" si="6"/>
        <v>72</v>
      </c>
      <c r="G54" s="194">
        <f>'[2]05'!H56</f>
        <v>37</v>
      </c>
      <c r="H54" s="195">
        <f>'[2]05'!I56</f>
        <v>0</v>
      </c>
      <c r="I54" s="195">
        <f>'[2]05'!J56</f>
        <v>0</v>
      </c>
      <c r="J54" s="195">
        <f>'[2]05'!K56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'[2]05'!B57</f>
        <v>42</v>
      </c>
      <c r="C55" s="195">
        <f>'[2]05'!C57</f>
        <v>30</v>
      </c>
      <c r="D55" s="195">
        <f>'[2]05'!D57</f>
        <v>0</v>
      </c>
      <c r="E55" s="195">
        <f>'[2]05'!E57</f>
        <v>0</v>
      </c>
      <c r="F55" s="15">
        <f t="shared" si="6"/>
        <v>72</v>
      </c>
      <c r="G55" s="194">
        <f>'[2]05'!H57</f>
        <v>37</v>
      </c>
      <c r="H55" s="195">
        <f>'[2]05'!I57</f>
        <v>0</v>
      </c>
      <c r="I55" s="195">
        <f>'[2]05'!J57</f>
        <v>0</v>
      </c>
      <c r="J55" s="195">
        <f>'[2]05'!K57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'[2]05'!B58</f>
        <v>42</v>
      </c>
      <c r="C56" s="195">
        <f>'[2]05'!C58</f>
        <v>30</v>
      </c>
      <c r="D56" s="195">
        <f>'[2]05'!D58</f>
        <v>0</v>
      </c>
      <c r="E56" s="195">
        <f>'[2]05'!E58</f>
        <v>0</v>
      </c>
      <c r="F56" s="15">
        <f t="shared" si="6"/>
        <v>72</v>
      </c>
      <c r="G56" s="194">
        <f>'[2]05'!H58</f>
        <v>37</v>
      </c>
      <c r="H56" s="195">
        <f>'[2]05'!I58</f>
        <v>0</v>
      </c>
      <c r="I56" s="195">
        <f>'[2]05'!J58</f>
        <v>0</v>
      </c>
      <c r="J56" s="195">
        <f>'[2]05'!K58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'[2]05'!B59</f>
        <v>42</v>
      </c>
      <c r="C57" s="195">
        <f>'[2]05'!C59</f>
        <v>30</v>
      </c>
      <c r="D57" s="195">
        <f>'[2]05'!D59</f>
        <v>0</v>
      </c>
      <c r="E57" s="195">
        <f>'[2]05'!E59</f>
        <v>0</v>
      </c>
      <c r="F57" s="15">
        <f t="shared" si="6"/>
        <v>72</v>
      </c>
      <c r="G57" s="194">
        <f>'[2]05'!H59</f>
        <v>36</v>
      </c>
      <c r="H57" s="195">
        <f>'[2]05'!I59</f>
        <v>0</v>
      </c>
      <c r="I57" s="195">
        <f>'[2]05'!J59</f>
        <v>0</v>
      </c>
      <c r="J57" s="195">
        <f>'[2]05'!K59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'[2]05'!B60</f>
        <v>42</v>
      </c>
      <c r="C58" s="195">
        <f>'[2]05'!C60</f>
        <v>30</v>
      </c>
      <c r="D58" s="195">
        <f>'[2]05'!D60</f>
        <v>0</v>
      </c>
      <c r="E58" s="195">
        <f>'[2]05'!E60</f>
        <v>0</v>
      </c>
      <c r="F58" s="15">
        <f t="shared" si="6"/>
        <v>72</v>
      </c>
      <c r="G58" s="194">
        <f>'[2]05'!H60</f>
        <v>36</v>
      </c>
      <c r="H58" s="195">
        <f>'[2]05'!I60</f>
        <v>0</v>
      </c>
      <c r="I58" s="195">
        <f>'[2]05'!J60</f>
        <v>0</v>
      </c>
      <c r="J58" s="195">
        <f>'[2]05'!K60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'[2]05'!B61</f>
        <v>42</v>
      </c>
      <c r="C59" s="195">
        <f>'[2]05'!C61</f>
        <v>30</v>
      </c>
      <c r="D59" s="195">
        <f>'[2]05'!D61</f>
        <v>0</v>
      </c>
      <c r="E59" s="195">
        <f>'[2]05'!E61</f>
        <v>0</v>
      </c>
      <c r="F59" s="15">
        <f t="shared" si="6"/>
        <v>72</v>
      </c>
      <c r="G59" s="194">
        <f>'[2]05'!H61</f>
        <v>36</v>
      </c>
      <c r="H59" s="195">
        <f>'[2]05'!I61</f>
        <v>0</v>
      </c>
      <c r="I59" s="195">
        <f>'[2]05'!J61</f>
        <v>0</v>
      </c>
      <c r="J59" s="195">
        <f>'[2]05'!K61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'[2]05'!B62</f>
        <v>42</v>
      </c>
      <c r="C60" s="195">
        <f>'[2]05'!C62</f>
        <v>30</v>
      </c>
      <c r="D60" s="195">
        <f>'[2]05'!D62</f>
        <v>0</v>
      </c>
      <c r="E60" s="195">
        <f>'[2]05'!E62</f>
        <v>0</v>
      </c>
      <c r="F60" s="15">
        <f t="shared" si="6"/>
        <v>72</v>
      </c>
      <c r="G60" s="194">
        <f>'[2]05'!H62</f>
        <v>36</v>
      </c>
      <c r="H60" s="195">
        <f>'[2]05'!I62</f>
        <v>0</v>
      </c>
      <c r="I60" s="195">
        <f>'[2]05'!J62</f>
        <v>0</v>
      </c>
      <c r="J60" s="195">
        <f>'[2]05'!K62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'[2]05'!B63</f>
        <v>42</v>
      </c>
      <c r="C61" s="195">
        <f>'[2]05'!C63</f>
        <v>30</v>
      </c>
      <c r="D61" s="195">
        <f>'[2]05'!D63</f>
        <v>0</v>
      </c>
      <c r="E61" s="195">
        <f>'[2]05'!E63</f>
        <v>0</v>
      </c>
      <c r="F61" s="15">
        <f t="shared" si="6"/>
        <v>72</v>
      </c>
      <c r="G61" s="194">
        <f>'[2]05'!H63</f>
        <v>36</v>
      </c>
      <c r="H61" s="195">
        <f>'[2]05'!I63</f>
        <v>0</v>
      </c>
      <c r="I61" s="195">
        <f>'[2]05'!J63</f>
        <v>0</v>
      </c>
      <c r="J61" s="195">
        <f>'[2]05'!K63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'[2]05'!B64</f>
        <v>42</v>
      </c>
      <c r="C62" s="195">
        <f>'[2]05'!C64</f>
        <v>30</v>
      </c>
      <c r="D62" s="195">
        <f>'[2]05'!D64</f>
        <v>0</v>
      </c>
      <c r="E62" s="195">
        <f>'[2]05'!E64</f>
        <v>0</v>
      </c>
      <c r="F62" s="15">
        <f t="shared" si="6"/>
        <v>72</v>
      </c>
      <c r="G62" s="194">
        <f>'[2]05'!H64</f>
        <v>36</v>
      </c>
      <c r="H62" s="195">
        <f>'[2]05'!I64</f>
        <v>0</v>
      </c>
      <c r="I62" s="195">
        <f>'[2]05'!J64</f>
        <v>0</v>
      </c>
      <c r="J62" s="195">
        <f>'[2]05'!K64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'[2]05'!B65</f>
        <v>42</v>
      </c>
      <c r="C63" s="195">
        <f>'[2]05'!C65</f>
        <v>30</v>
      </c>
      <c r="D63" s="195">
        <f>'[2]05'!D65</f>
        <v>0</v>
      </c>
      <c r="E63" s="195">
        <f>'[2]05'!E65</f>
        <v>0</v>
      </c>
      <c r="F63" s="15">
        <f t="shared" si="6"/>
        <v>72</v>
      </c>
      <c r="G63" s="194">
        <f>'[2]05'!H65</f>
        <v>36</v>
      </c>
      <c r="H63" s="195">
        <f>'[2]05'!I65</f>
        <v>0</v>
      </c>
      <c r="I63" s="195">
        <f>'[2]05'!J65</f>
        <v>0</v>
      </c>
      <c r="J63" s="195">
        <f>'[2]05'!K65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'[2]05'!B66</f>
        <v>42</v>
      </c>
      <c r="C64" s="195">
        <f>'[2]05'!C66</f>
        <v>30</v>
      </c>
      <c r="D64" s="195">
        <f>'[2]05'!D66</f>
        <v>0</v>
      </c>
      <c r="E64" s="195">
        <f>'[2]05'!E66</f>
        <v>0</v>
      </c>
      <c r="F64" s="15">
        <f t="shared" si="6"/>
        <v>72</v>
      </c>
      <c r="G64" s="194">
        <f>'[2]05'!H66</f>
        <v>36</v>
      </c>
      <c r="H64" s="195">
        <f>'[2]05'!I66</f>
        <v>0</v>
      </c>
      <c r="I64" s="195">
        <f>'[2]05'!J66</f>
        <v>0</v>
      </c>
      <c r="J64" s="195">
        <f>'[2]05'!K66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'[2]05'!B67</f>
        <v>42</v>
      </c>
      <c r="C65" s="195">
        <f>'[2]05'!C67</f>
        <v>30</v>
      </c>
      <c r="D65" s="195">
        <f>'[2]05'!D67</f>
        <v>0</v>
      </c>
      <c r="E65" s="195">
        <f>'[2]05'!E67</f>
        <v>0</v>
      </c>
      <c r="F65" s="15">
        <f t="shared" si="6"/>
        <v>72</v>
      </c>
      <c r="G65" s="194">
        <f>'[2]05'!H67</f>
        <v>36</v>
      </c>
      <c r="H65" s="195">
        <f>'[2]05'!I67</f>
        <v>0</v>
      </c>
      <c r="I65" s="195">
        <f>'[2]05'!J67</f>
        <v>0</v>
      </c>
      <c r="J65" s="195">
        <f>'[2]05'!K67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'[2]05'!B68</f>
        <v>42</v>
      </c>
      <c r="C66" s="195">
        <f>'[2]05'!C68</f>
        <v>30</v>
      </c>
      <c r="D66" s="195">
        <f>'[2]05'!D68</f>
        <v>0</v>
      </c>
      <c r="E66" s="195">
        <f>'[2]05'!E68</f>
        <v>0</v>
      </c>
      <c r="F66" s="15">
        <f t="shared" si="6"/>
        <v>72</v>
      </c>
      <c r="G66" s="194">
        <f>'[2]05'!H68</f>
        <v>36</v>
      </c>
      <c r="H66" s="195">
        <f>'[2]05'!I68</f>
        <v>0</v>
      </c>
      <c r="I66" s="195">
        <f>'[2]05'!J68</f>
        <v>0</v>
      </c>
      <c r="J66" s="195">
        <f>'[2]05'!K68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'[2]05'!B69</f>
        <v>42</v>
      </c>
      <c r="C67" s="195">
        <f>'[2]05'!C69</f>
        <v>30</v>
      </c>
      <c r="D67" s="195">
        <f>'[2]05'!D69</f>
        <v>0</v>
      </c>
      <c r="E67" s="195">
        <f>'[2]05'!E69</f>
        <v>0</v>
      </c>
      <c r="F67" s="15">
        <f t="shared" si="6"/>
        <v>72</v>
      </c>
      <c r="G67" s="194">
        <f>'[2]05'!H69</f>
        <v>36</v>
      </c>
      <c r="H67" s="195">
        <f>'[2]05'!I69</f>
        <v>0</v>
      </c>
      <c r="I67" s="195">
        <f>'[2]05'!J69</f>
        <v>0</v>
      </c>
      <c r="J67" s="195">
        <f>'[2]05'!K69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'[2]05'!B70</f>
        <v>42</v>
      </c>
      <c r="C68" s="195">
        <f>'[2]05'!C70</f>
        <v>30</v>
      </c>
      <c r="D68" s="195">
        <f>'[2]05'!D70</f>
        <v>0</v>
      </c>
      <c r="E68" s="195">
        <f>'[2]05'!E70</f>
        <v>0</v>
      </c>
      <c r="F68" s="15">
        <f t="shared" si="6"/>
        <v>72</v>
      </c>
      <c r="G68" s="194">
        <f>'[2]05'!H70</f>
        <v>36</v>
      </c>
      <c r="H68" s="195">
        <f>'[2]05'!I70</f>
        <v>0</v>
      </c>
      <c r="I68" s="195">
        <f>'[2]05'!J70</f>
        <v>0</v>
      </c>
      <c r="J68" s="195">
        <f>'[2]05'!K70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'[2]05'!B71</f>
        <v>42</v>
      </c>
      <c r="C69" s="195">
        <f>'[2]05'!C71</f>
        <v>30</v>
      </c>
      <c r="D69" s="195">
        <f>'[2]05'!D71</f>
        <v>0</v>
      </c>
      <c r="E69" s="195">
        <f>'[2]05'!E71</f>
        <v>0</v>
      </c>
      <c r="F69" s="15">
        <f t="shared" ref="F69:F98" si="16">SUM(B69:E69)</f>
        <v>72</v>
      </c>
      <c r="G69" s="194">
        <f>'[2]05'!H71</f>
        <v>36</v>
      </c>
      <c r="H69" s="195">
        <f>'[2]05'!I71</f>
        <v>0</v>
      </c>
      <c r="I69" s="195">
        <f>'[2]05'!J71</f>
        <v>0</v>
      </c>
      <c r="J69" s="195">
        <f>'[2]05'!K71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'[2]05'!B72</f>
        <v>42</v>
      </c>
      <c r="C70" s="195">
        <f>'[2]05'!C72</f>
        <v>30</v>
      </c>
      <c r="D70" s="195">
        <f>'[2]05'!D72</f>
        <v>0</v>
      </c>
      <c r="E70" s="195">
        <f>'[2]05'!E72</f>
        <v>0</v>
      </c>
      <c r="F70" s="15">
        <f t="shared" si="16"/>
        <v>72</v>
      </c>
      <c r="G70" s="194">
        <f>'[2]05'!H72</f>
        <v>36</v>
      </c>
      <c r="H70" s="195">
        <f>'[2]05'!I72</f>
        <v>0</v>
      </c>
      <c r="I70" s="195">
        <f>'[2]05'!J72</f>
        <v>0</v>
      </c>
      <c r="J70" s="195">
        <f>'[2]05'!K72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'[2]05'!B73</f>
        <v>42</v>
      </c>
      <c r="C71" s="195">
        <f>'[2]05'!C73</f>
        <v>30</v>
      </c>
      <c r="D71" s="195">
        <f>'[2]05'!D73</f>
        <v>0</v>
      </c>
      <c r="E71" s="195">
        <f>'[2]05'!E73</f>
        <v>0</v>
      </c>
      <c r="F71" s="15">
        <f t="shared" si="16"/>
        <v>72</v>
      </c>
      <c r="G71" s="194">
        <f>'[2]05'!H73</f>
        <v>36</v>
      </c>
      <c r="H71" s="195">
        <f>'[2]05'!I73</f>
        <v>0</v>
      </c>
      <c r="I71" s="195">
        <f>'[2]05'!J73</f>
        <v>0</v>
      </c>
      <c r="J71" s="195">
        <f>'[2]05'!K73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'[2]05'!B74</f>
        <v>42</v>
      </c>
      <c r="C72" s="195">
        <f>'[2]05'!C74</f>
        <v>30</v>
      </c>
      <c r="D72" s="195">
        <f>'[2]05'!D74</f>
        <v>0</v>
      </c>
      <c r="E72" s="195">
        <f>'[2]05'!E74</f>
        <v>0</v>
      </c>
      <c r="F72" s="15">
        <f t="shared" si="16"/>
        <v>72</v>
      </c>
      <c r="G72" s="194">
        <f>'[2]05'!H74</f>
        <v>36</v>
      </c>
      <c r="H72" s="195">
        <f>'[2]05'!I74</f>
        <v>0</v>
      </c>
      <c r="I72" s="195">
        <f>'[2]05'!J74</f>
        <v>0</v>
      </c>
      <c r="J72" s="195">
        <f>'[2]05'!K74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'[2]05'!B75</f>
        <v>42</v>
      </c>
      <c r="C73" s="195">
        <f>'[2]05'!C75</f>
        <v>30</v>
      </c>
      <c r="D73" s="195">
        <f>'[2]05'!D75</f>
        <v>0</v>
      </c>
      <c r="E73" s="195">
        <f>'[2]05'!E75</f>
        <v>0</v>
      </c>
      <c r="F73" s="15">
        <f t="shared" si="16"/>
        <v>72</v>
      </c>
      <c r="G73" s="194">
        <f>'[2]05'!H75</f>
        <v>36</v>
      </c>
      <c r="H73" s="195">
        <f>'[2]05'!I75</f>
        <v>0</v>
      </c>
      <c r="I73" s="195">
        <f>'[2]05'!J75</f>
        <v>0</v>
      </c>
      <c r="J73" s="195">
        <f>'[2]05'!K75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'[2]05'!B76</f>
        <v>42</v>
      </c>
      <c r="C74" s="195">
        <f>'[2]05'!C76</f>
        <v>30</v>
      </c>
      <c r="D74" s="195">
        <f>'[2]05'!D76</f>
        <v>0</v>
      </c>
      <c r="E74" s="195">
        <f>'[2]05'!E76</f>
        <v>0</v>
      </c>
      <c r="F74" s="15">
        <f t="shared" si="16"/>
        <v>72</v>
      </c>
      <c r="G74" s="194">
        <f>'[2]05'!H76</f>
        <v>36</v>
      </c>
      <c r="H74" s="195">
        <f>'[2]05'!I76</f>
        <v>0</v>
      </c>
      <c r="I74" s="195">
        <f>'[2]05'!J76</f>
        <v>0</v>
      </c>
      <c r="J74" s="195">
        <f>'[2]05'!K76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'[2]05'!B77</f>
        <v>42</v>
      </c>
      <c r="C75" s="195">
        <f>'[2]05'!C77</f>
        <v>30</v>
      </c>
      <c r="D75" s="195">
        <f>'[2]05'!D77</f>
        <v>0</v>
      </c>
      <c r="E75" s="195">
        <f>'[2]05'!E77</f>
        <v>0</v>
      </c>
      <c r="F75" s="15">
        <f t="shared" si="16"/>
        <v>72</v>
      </c>
      <c r="G75" s="194">
        <f>'[2]05'!H77</f>
        <v>36</v>
      </c>
      <c r="H75" s="195">
        <f>'[2]05'!I77</f>
        <v>0</v>
      </c>
      <c r="I75" s="195">
        <f>'[2]05'!J77</f>
        <v>0</v>
      </c>
      <c r="J75" s="195">
        <f>'[2]05'!K77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'[2]05'!B78</f>
        <v>42</v>
      </c>
      <c r="C76" s="195">
        <f>'[2]05'!C78</f>
        <v>30</v>
      </c>
      <c r="D76" s="195">
        <f>'[2]05'!D78</f>
        <v>0</v>
      </c>
      <c r="E76" s="195">
        <f>'[2]05'!E78</f>
        <v>0</v>
      </c>
      <c r="F76" s="15">
        <f t="shared" si="16"/>
        <v>72</v>
      </c>
      <c r="G76" s="194">
        <f>'[2]05'!H78</f>
        <v>38</v>
      </c>
      <c r="H76" s="195">
        <f>'[2]05'!I78</f>
        <v>0</v>
      </c>
      <c r="I76" s="195">
        <f>'[2]05'!J78</f>
        <v>0</v>
      </c>
      <c r="J76" s="195">
        <f>'[2]05'!K78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'[2]05'!B79</f>
        <v>42</v>
      </c>
      <c r="C77" s="195">
        <f>'[2]05'!C79</f>
        <v>30</v>
      </c>
      <c r="D77" s="195">
        <f>'[2]05'!D79</f>
        <v>0</v>
      </c>
      <c r="E77" s="195">
        <f>'[2]05'!E79</f>
        <v>0</v>
      </c>
      <c r="F77" s="15">
        <f t="shared" si="16"/>
        <v>72</v>
      </c>
      <c r="G77" s="194">
        <f>'[2]05'!H79</f>
        <v>38</v>
      </c>
      <c r="H77" s="195">
        <f>'[2]05'!I79</f>
        <v>0</v>
      </c>
      <c r="I77" s="195">
        <f>'[2]05'!J79</f>
        <v>0</v>
      </c>
      <c r="J77" s="195">
        <f>'[2]05'!K79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'[2]05'!B80</f>
        <v>42</v>
      </c>
      <c r="C78" s="195">
        <f>'[2]05'!C80</f>
        <v>30</v>
      </c>
      <c r="D78" s="195">
        <f>'[2]05'!D80</f>
        <v>0</v>
      </c>
      <c r="E78" s="195">
        <f>'[2]05'!E80</f>
        <v>0</v>
      </c>
      <c r="F78" s="15">
        <f t="shared" si="16"/>
        <v>72</v>
      </c>
      <c r="G78" s="194">
        <f>'[2]05'!H80</f>
        <v>38</v>
      </c>
      <c r="H78" s="195">
        <f>'[2]05'!I80</f>
        <v>0</v>
      </c>
      <c r="I78" s="195">
        <f>'[2]05'!J80</f>
        <v>0</v>
      </c>
      <c r="J78" s="195">
        <f>'[2]05'!K80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'[2]05'!B81</f>
        <v>42</v>
      </c>
      <c r="C79" s="195">
        <f>'[2]05'!C81</f>
        <v>30</v>
      </c>
      <c r="D79" s="195">
        <f>'[2]05'!D81</f>
        <v>0</v>
      </c>
      <c r="E79" s="195">
        <f>'[2]05'!E81</f>
        <v>0</v>
      </c>
      <c r="F79" s="15">
        <f t="shared" si="16"/>
        <v>72</v>
      </c>
      <c r="G79" s="194">
        <f>'[2]05'!H81</f>
        <v>38</v>
      </c>
      <c r="H79" s="195">
        <f>'[2]05'!I81</f>
        <v>0</v>
      </c>
      <c r="I79" s="195">
        <f>'[2]05'!J81</f>
        <v>0</v>
      </c>
      <c r="J79" s="195">
        <f>'[2]05'!K81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'[2]05'!B82</f>
        <v>42</v>
      </c>
      <c r="C80" s="195">
        <f>'[2]05'!C82</f>
        <v>30</v>
      </c>
      <c r="D80" s="195">
        <f>'[2]05'!D82</f>
        <v>0</v>
      </c>
      <c r="E80" s="195">
        <f>'[2]05'!E82</f>
        <v>0</v>
      </c>
      <c r="F80" s="15">
        <f t="shared" si="16"/>
        <v>72</v>
      </c>
      <c r="G80" s="194">
        <f>'[2]05'!H82</f>
        <v>38</v>
      </c>
      <c r="H80" s="195">
        <f>'[2]05'!I82</f>
        <v>0</v>
      </c>
      <c r="I80" s="195">
        <f>'[2]05'!J82</f>
        <v>0</v>
      </c>
      <c r="J80" s="195">
        <f>'[2]05'!K82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'[2]05'!B83</f>
        <v>42</v>
      </c>
      <c r="C81" s="195">
        <f>'[2]05'!C83</f>
        <v>30</v>
      </c>
      <c r="D81" s="195">
        <f>'[2]05'!D83</f>
        <v>0</v>
      </c>
      <c r="E81" s="195">
        <f>'[2]05'!E83</f>
        <v>0</v>
      </c>
      <c r="F81" s="15">
        <f t="shared" si="16"/>
        <v>72</v>
      </c>
      <c r="G81" s="194">
        <f>'[2]05'!H83</f>
        <v>38</v>
      </c>
      <c r="H81" s="195">
        <f>'[2]05'!I83</f>
        <v>0</v>
      </c>
      <c r="I81" s="195">
        <f>'[2]05'!J83</f>
        <v>0</v>
      </c>
      <c r="J81" s="195">
        <f>'[2]05'!K83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'[2]05'!B84</f>
        <v>42</v>
      </c>
      <c r="C82" s="195">
        <f>'[2]05'!C84</f>
        <v>30</v>
      </c>
      <c r="D82" s="195">
        <f>'[2]05'!D84</f>
        <v>0</v>
      </c>
      <c r="E82" s="195">
        <f>'[2]05'!E84</f>
        <v>0</v>
      </c>
      <c r="F82" s="15">
        <f t="shared" si="16"/>
        <v>72</v>
      </c>
      <c r="G82" s="194">
        <f>'[2]05'!H84</f>
        <v>38</v>
      </c>
      <c r="H82" s="195">
        <f>'[2]05'!I84</f>
        <v>0</v>
      </c>
      <c r="I82" s="195">
        <f>'[2]05'!J84</f>
        <v>0</v>
      </c>
      <c r="J82" s="195">
        <f>'[2]05'!K84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'[2]05'!B85</f>
        <v>42</v>
      </c>
      <c r="C83" s="195">
        <f>'[2]05'!C85</f>
        <v>30</v>
      </c>
      <c r="D83" s="195">
        <f>'[2]05'!D85</f>
        <v>0</v>
      </c>
      <c r="E83" s="195">
        <f>'[2]05'!E85</f>
        <v>0</v>
      </c>
      <c r="F83" s="15">
        <f t="shared" si="16"/>
        <v>72</v>
      </c>
      <c r="G83" s="194">
        <f>'[2]05'!H85</f>
        <v>38</v>
      </c>
      <c r="H83" s="195">
        <f>'[2]05'!I85</f>
        <v>0</v>
      </c>
      <c r="I83" s="195">
        <f>'[2]05'!J85</f>
        <v>0</v>
      </c>
      <c r="J83" s="195">
        <f>'[2]05'!K85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'[2]05'!B86</f>
        <v>42</v>
      </c>
      <c r="C84" s="195">
        <f>'[2]05'!C86</f>
        <v>30</v>
      </c>
      <c r="D84" s="195">
        <f>'[2]05'!D86</f>
        <v>0</v>
      </c>
      <c r="E84" s="195">
        <f>'[2]05'!E86</f>
        <v>0</v>
      </c>
      <c r="F84" s="15">
        <f t="shared" si="16"/>
        <v>72</v>
      </c>
      <c r="G84" s="194">
        <f>'[2]05'!H86</f>
        <v>38</v>
      </c>
      <c r="H84" s="195">
        <f>'[2]05'!I86</f>
        <v>0</v>
      </c>
      <c r="I84" s="195">
        <f>'[2]05'!J86</f>
        <v>0</v>
      </c>
      <c r="J84" s="195">
        <f>'[2]05'!K86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'[2]05'!B87</f>
        <v>42</v>
      </c>
      <c r="C85" s="195">
        <f>'[2]05'!C87</f>
        <v>30</v>
      </c>
      <c r="D85" s="195">
        <f>'[2]05'!D87</f>
        <v>0</v>
      </c>
      <c r="E85" s="195">
        <f>'[2]05'!E87</f>
        <v>0</v>
      </c>
      <c r="F85" s="15">
        <f t="shared" si="16"/>
        <v>72</v>
      </c>
      <c r="G85" s="194">
        <f>'[2]05'!H87</f>
        <v>38</v>
      </c>
      <c r="H85" s="195">
        <f>'[2]05'!I87</f>
        <v>0</v>
      </c>
      <c r="I85" s="195">
        <f>'[2]05'!J87</f>
        <v>0</v>
      </c>
      <c r="J85" s="195">
        <f>'[2]05'!K87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'[2]05'!B88</f>
        <v>42</v>
      </c>
      <c r="C86" s="195">
        <f>'[2]05'!C88</f>
        <v>30</v>
      </c>
      <c r="D86" s="195">
        <f>'[2]05'!D88</f>
        <v>0</v>
      </c>
      <c r="E86" s="195">
        <f>'[2]05'!E88</f>
        <v>0</v>
      </c>
      <c r="F86" s="15">
        <f t="shared" si="16"/>
        <v>72</v>
      </c>
      <c r="G86" s="194">
        <f>'[2]05'!H88</f>
        <v>38</v>
      </c>
      <c r="H86" s="195">
        <f>'[2]05'!I88</f>
        <v>0</v>
      </c>
      <c r="I86" s="195">
        <f>'[2]05'!J88</f>
        <v>0</v>
      </c>
      <c r="J86" s="195">
        <f>'[2]05'!K88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'[2]05'!B89</f>
        <v>42</v>
      </c>
      <c r="C87" s="195">
        <f>'[2]05'!C89</f>
        <v>30</v>
      </c>
      <c r="D87" s="195">
        <f>'[2]05'!D89</f>
        <v>0</v>
      </c>
      <c r="E87" s="195">
        <f>'[2]05'!E89</f>
        <v>0</v>
      </c>
      <c r="F87" s="15">
        <f t="shared" si="16"/>
        <v>72</v>
      </c>
      <c r="G87" s="194">
        <f>'[2]05'!H89</f>
        <v>38</v>
      </c>
      <c r="H87" s="195">
        <f>'[2]05'!I89</f>
        <v>0</v>
      </c>
      <c r="I87" s="195">
        <f>'[2]05'!J89</f>
        <v>0</v>
      </c>
      <c r="J87" s="195">
        <f>'[2]05'!K89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'[2]05'!B90</f>
        <v>42</v>
      </c>
      <c r="C88" s="195">
        <f>'[2]05'!C90</f>
        <v>30</v>
      </c>
      <c r="D88" s="195">
        <f>'[2]05'!D90</f>
        <v>0</v>
      </c>
      <c r="E88" s="195">
        <f>'[2]05'!E90</f>
        <v>0</v>
      </c>
      <c r="F88" s="15">
        <f t="shared" si="16"/>
        <v>72</v>
      </c>
      <c r="G88" s="194">
        <f>'[2]05'!H90</f>
        <v>38</v>
      </c>
      <c r="H88" s="195">
        <f>'[2]05'!I90</f>
        <v>0</v>
      </c>
      <c r="I88" s="195">
        <f>'[2]05'!J90</f>
        <v>0</v>
      </c>
      <c r="J88" s="195">
        <f>'[2]05'!K90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'[2]05'!B91</f>
        <v>42</v>
      </c>
      <c r="C89" s="195">
        <f>'[2]05'!C91</f>
        <v>30</v>
      </c>
      <c r="D89" s="195">
        <f>'[2]05'!D91</f>
        <v>0</v>
      </c>
      <c r="E89" s="195">
        <f>'[2]05'!E91</f>
        <v>0</v>
      </c>
      <c r="F89" s="15">
        <f t="shared" si="16"/>
        <v>72</v>
      </c>
      <c r="G89" s="194">
        <f>'[2]05'!H91</f>
        <v>38</v>
      </c>
      <c r="H89" s="195">
        <f>'[2]05'!I91</f>
        <v>0</v>
      </c>
      <c r="I89" s="195">
        <f>'[2]05'!J91</f>
        <v>0</v>
      </c>
      <c r="J89" s="195">
        <f>'[2]05'!K91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'[2]05'!B92</f>
        <v>42</v>
      </c>
      <c r="C90" s="195">
        <f>'[2]05'!C92</f>
        <v>30</v>
      </c>
      <c r="D90" s="195">
        <f>'[2]05'!D92</f>
        <v>0</v>
      </c>
      <c r="E90" s="195">
        <f>'[2]05'!E92</f>
        <v>0</v>
      </c>
      <c r="F90" s="15">
        <f t="shared" si="16"/>
        <v>72</v>
      </c>
      <c r="G90" s="194">
        <f>'[2]05'!H92</f>
        <v>38</v>
      </c>
      <c r="H90" s="195">
        <f>'[2]05'!I92</f>
        <v>0</v>
      </c>
      <c r="I90" s="195">
        <f>'[2]05'!J92</f>
        <v>0</v>
      </c>
      <c r="J90" s="195">
        <f>'[2]05'!K92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'[2]05'!B93</f>
        <v>42</v>
      </c>
      <c r="C91" s="195">
        <f>'[2]05'!C93</f>
        <v>30</v>
      </c>
      <c r="D91" s="195">
        <f>'[2]05'!D93</f>
        <v>0</v>
      </c>
      <c r="E91" s="195">
        <f>'[2]05'!E93</f>
        <v>0</v>
      </c>
      <c r="F91" s="15">
        <f t="shared" si="16"/>
        <v>72</v>
      </c>
      <c r="G91" s="194">
        <f>'[2]05'!H93</f>
        <v>38</v>
      </c>
      <c r="H91" s="195">
        <f>'[2]05'!I93</f>
        <v>0</v>
      </c>
      <c r="I91" s="195">
        <f>'[2]05'!J93</f>
        <v>0</v>
      </c>
      <c r="J91" s="195">
        <f>'[2]05'!K93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'[2]05'!B94</f>
        <v>42</v>
      </c>
      <c r="C92" s="195">
        <f>'[2]05'!C94</f>
        <v>30</v>
      </c>
      <c r="D92" s="195">
        <f>'[2]05'!D94</f>
        <v>0</v>
      </c>
      <c r="E92" s="195">
        <f>'[2]05'!E94</f>
        <v>0</v>
      </c>
      <c r="F92" s="15">
        <f t="shared" si="16"/>
        <v>72</v>
      </c>
      <c r="G92" s="194">
        <f>'[2]05'!H94</f>
        <v>38</v>
      </c>
      <c r="H92" s="195">
        <f>'[2]05'!I94</f>
        <v>0</v>
      </c>
      <c r="I92" s="195">
        <f>'[2]05'!J94</f>
        <v>0</v>
      </c>
      <c r="J92" s="195">
        <f>'[2]05'!K94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'[2]05'!B95</f>
        <v>42</v>
      </c>
      <c r="C93" s="195">
        <f>'[2]05'!C95</f>
        <v>30</v>
      </c>
      <c r="D93" s="195">
        <f>'[2]05'!D95</f>
        <v>0</v>
      </c>
      <c r="E93" s="195">
        <f>'[2]05'!E95</f>
        <v>0</v>
      </c>
      <c r="F93" s="15">
        <f t="shared" si="16"/>
        <v>72</v>
      </c>
      <c r="G93" s="194">
        <f>'[2]05'!H95</f>
        <v>38</v>
      </c>
      <c r="H93" s="195">
        <f>'[2]05'!I95</f>
        <v>0</v>
      </c>
      <c r="I93" s="195">
        <f>'[2]05'!J95</f>
        <v>0</v>
      </c>
      <c r="J93" s="195">
        <f>'[2]05'!K95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'[2]05'!B96</f>
        <v>42</v>
      </c>
      <c r="C94" s="195">
        <f>'[2]05'!C96</f>
        <v>30</v>
      </c>
      <c r="D94" s="195">
        <f>'[2]05'!D96</f>
        <v>0</v>
      </c>
      <c r="E94" s="195">
        <f>'[2]05'!E96</f>
        <v>0</v>
      </c>
      <c r="F94" s="15">
        <f t="shared" si="16"/>
        <v>72</v>
      </c>
      <c r="G94" s="194">
        <f>'[2]05'!H96</f>
        <v>38</v>
      </c>
      <c r="H94" s="195">
        <f>'[2]05'!I96</f>
        <v>0</v>
      </c>
      <c r="I94" s="195">
        <f>'[2]05'!J96</f>
        <v>0</v>
      </c>
      <c r="J94" s="195">
        <f>'[2]05'!K96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'[2]05'!B97</f>
        <v>42</v>
      </c>
      <c r="C95" s="195">
        <f>'[2]05'!C97</f>
        <v>30</v>
      </c>
      <c r="D95" s="195">
        <f>'[2]05'!D97</f>
        <v>0</v>
      </c>
      <c r="E95" s="195">
        <f>'[2]05'!E97</f>
        <v>0</v>
      </c>
      <c r="F95" s="15">
        <f t="shared" si="16"/>
        <v>72</v>
      </c>
      <c r="G95" s="194">
        <f>'[2]05'!H97</f>
        <v>38</v>
      </c>
      <c r="H95" s="195">
        <f>'[2]05'!I97</f>
        <v>0</v>
      </c>
      <c r="I95" s="195">
        <f>'[2]05'!J97</f>
        <v>0</v>
      </c>
      <c r="J95" s="195">
        <f>'[2]05'!K97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'[2]05'!B98</f>
        <v>42</v>
      </c>
      <c r="C96" s="195">
        <f>'[2]05'!C98</f>
        <v>30</v>
      </c>
      <c r="D96" s="195">
        <f>'[2]05'!D98</f>
        <v>0</v>
      </c>
      <c r="E96" s="195">
        <f>'[2]05'!E98</f>
        <v>0</v>
      </c>
      <c r="F96" s="15">
        <f t="shared" si="16"/>
        <v>72</v>
      </c>
      <c r="G96" s="194">
        <f>'[2]05'!H98</f>
        <v>38</v>
      </c>
      <c r="H96" s="195">
        <f>'[2]05'!I98</f>
        <v>0</v>
      </c>
      <c r="I96" s="195">
        <f>'[2]05'!J98</f>
        <v>0</v>
      </c>
      <c r="J96" s="195">
        <f>'[2]05'!K98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'[2]05'!B99</f>
        <v>42</v>
      </c>
      <c r="C97" s="195">
        <f>'[2]05'!C99</f>
        <v>30</v>
      </c>
      <c r="D97" s="195">
        <f>'[2]05'!D99</f>
        <v>0</v>
      </c>
      <c r="E97" s="195">
        <f>'[2]05'!E99</f>
        <v>0</v>
      </c>
      <c r="F97" s="15">
        <f t="shared" si="16"/>
        <v>72</v>
      </c>
      <c r="G97" s="194">
        <f>'[2]05'!H99</f>
        <v>38</v>
      </c>
      <c r="H97" s="195">
        <f>'[2]05'!I99</f>
        <v>0</v>
      </c>
      <c r="I97" s="195">
        <f>'[2]05'!J99</f>
        <v>0</v>
      </c>
      <c r="J97" s="195">
        <f>'[2]05'!K99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'[2]05'!B100</f>
        <v>42</v>
      </c>
      <c r="C98" s="195">
        <f>'[2]05'!C100</f>
        <v>30</v>
      </c>
      <c r="D98" s="195">
        <f>'[2]05'!D100</f>
        <v>0</v>
      </c>
      <c r="E98" s="195">
        <f>'[2]05'!E100</f>
        <v>0</v>
      </c>
      <c r="F98" s="15">
        <f t="shared" si="16"/>
        <v>72</v>
      </c>
      <c r="G98" s="194">
        <f>'[2]05'!H100</f>
        <v>38</v>
      </c>
      <c r="H98" s="195">
        <f>'[2]05'!I100</f>
        <v>0</v>
      </c>
      <c r="I98" s="195">
        <f>'[2]05'!J100</f>
        <v>0</v>
      </c>
      <c r="J98" s="195">
        <f>'[2]05'!K100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0.89800000000000002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0.89800000000000002</v>
      </c>
      <c r="L99" s="128">
        <f t="shared" si="17"/>
        <v>2.4E-2</v>
      </c>
      <c r="M99" s="128">
        <f t="shared" si="17"/>
        <v>0.88569999999999993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0.88569999999999993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1030</v>
      </c>
      <c r="G3" s="16">
        <f>'[3]05'!G5</f>
        <v>0</v>
      </c>
      <c r="H3" s="17">
        <f>SUM(B3:G3)</f>
        <v>1350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25.95</v>
      </c>
      <c r="AU3" s="8">
        <v>25.95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25.95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1030</v>
      </c>
      <c r="G4" s="16">
        <f>'[3]05'!G6</f>
        <v>0</v>
      </c>
      <c r="H4" s="17">
        <f>SUM(B4:G4)</f>
        <v>1350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25.95</v>
      </c>
      <c r="AU4" s="8">
        <v>25.95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25.95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1030</v>
      </c>
      <c r="G5" s="16">
        <f>'[3]05'!G7</f>
        <v>0</v>
      </c>
      <c r="H5" s="17">
        <f t="shared" ref="H5:H68" si="27">SUM(B5:G5)</f>
        <v>1350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1030</v>
      </c>
      <c r="G6" s="16">
        <f>'[3]05'!G8</f>
        <v>0</v>
      </c>
      <c r="H6" s="17">
        <f t="shared" si="27"/>
        <v>1350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1030</v>
      </c>
      <c r="G7" s="16">
        <f>'[3]05'!G9</f>
        <v>0</v>
      </c>
      <c r="H7" s="17">
        <f t="shared" si="27"/>
        <v>1350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1030</v>
      </c>
      <c r="G8" s="16">
        <f>'[3]05'!G10</f>
        <v>0</v>
      </c>
      <c r="H8" s="17">
        <f t="shared" si="27"/>
        <v>1350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1030</v>
      </c>
      <c r="G9" s="16">
        <f>'[3]05'!G11</f>
        <v>0</v>
      </c>
      <c r="H9" s="17">
        <f t="shared" si="27"/>
        <v>1350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1030</v>
      </c>
      <c r="G10" s="16">
        <f>'[3]05'!G12</f>
        <v>0</v>
      </c>
      <c r="H10" s="17">
        <f t="shared" si="27"/>
        <v>1350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1030</v>
      </c>
      <c r="G11" s="16">
        <f>'[3]05'!G13</f>
        <v>0</v>
      </c>
      <c r="H11" s="17">
        <f t="shared" si="27"/>
        <v>1350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1030</v>
      </c>
      <c r="G12" s="16">
        <f>'[3]05'!G14</f>
        <v>0</v>
      </c>
      <c r="H12" s="17">
        <f t="shared" si="27"/>
        <v>1350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1030</v>
      </c>
      <c r="G13" s="16">
        <f>'[3]05'!G15</f>
        <v>0</v>
      </c>
      <c r="H13" s="17">
        <f t="shared" si="27"/>
        <v>1350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1030</v>
      </c>
      <c r="G14" s="16">
        <f>'[3]05'!G16</f>
        <v>0</v>
      </c>
      <c r="H14" s="17">
        <f t="shared" si="27"/>
        <v>1350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1030</v>
      </c>
      <c r="G15" s="16">
        <f>'[3]05'!G17</f>
        <v>0</v>
      </c>
      <c r="H15" s="17">
        <f t="shared" si="27"/>
        <v>1350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1030</v>
      </c>
      <c r="G16" s="16">
        <f>'[3]05'!G18</f>
        <v>0</v>
      </c>
      <c r="H16" s="17">
        <f t="shared" si="27"/>
        <v>1350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1030</v>
      </c>
      <c r="G17" s="16">
        <f>'[3]05'!G19</f>
        <v>0</v>
      </c>
      <c r="H17" s="17">
        <f t="shared" si="27"/>
        <v>1350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1030</v>
      </c>
      <c r="G18" s="16">
        <f>'[3]05'!G20</f>
        <v>0</v>
      </c>
      <c r="H18" s="17">
        <f t="shared" si="27"/>
        <v>1350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1030</v>
      </c>
      <c r="G19" s="16">
        <f>'[3]05'!G21</f>
        <v>0</v>
      </c>
      <c r="H19" s="17">
        <f t="shared" si="27"/>
        <v>1350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1030</v>
      </c>
      <c r="G20" s="16">
        <f>'[3]05'!G22</f>
        <v>0</v>
      </c>
      <c r="H20" s="17">
        <f t="shared" si="27"/>
        <v>1350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1030</v>
      </c>
      <c r="G21" s="16">
        <f>'[3]05'!G23</f>
        <v>0</v>
      </c>
      <c r="H21" s="17">
        <f t="shared" si="27"/>
        <v>1350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1030</v>
      </c>
      <c r="G22" s="16">
        <f>'[3]05'!G24</f>
        <v>0</v>
      </c>
      <c r="H22" s="17">
        <f t="shared" si="27"/>
        <v>1350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1030</v>
      </c>
      <c r="G23" s="16">
        <f>'[3]05'!G25</f>
        <v>0</v>
      </c>
      <c r="H23" s="17">
        <f t="shared" si="27"/>
        <v>1350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25.95</v>
      </c>
      <c r="AU23" s="8">
        <v>25.95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25.95</v>
      </c>
      <c r="BM23" s="8">
        <f t="shared" si="22"/>
        <v>25.95</v>
      </c>
      <c r="BN23" s="8">
        <f t="shared" si="23"/>
        <v>26.99</v>
      </c>
      <c r="BO23" s="8">
        <f t="shared" si="24"/>
        <v>26.99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1030</v>
      </c>
      <c r="G24" s="16">
        <f>'[3]05'!G26</f>
        <v>0</v>
      </c>
      <c r="H24" s="17">
        <f t="shared" si="27"/>
        <v>1350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25.95</v>
      </c>
      <c r="AU24" s="8">
        <v>25.95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25.95</v>
      </c>
      <c r="BM24" s="8">
        <f t="shared" si="22"/>
        <v>25.95</v>
      </c>
      <c r="BN24" s="8">
        <f t="shared" si="23"/>
        <v>26.99</v>
      </c>
      <c r="BO24" s="8">
        <f t="shared" si="24"/>
        <v>26.99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1030</v>
      </c>
      <c r="G25" s="16">
        <f>'[3]05'!G27</f>
        <v>0</v>
      </c>
      <c r="H25" s="17">
        <f t="shared" si="27"/>
        <v>1350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25.95</v>
      </c>
      <c r="AU25" s="8">
        <v>25.95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25.95</v>
      </c>
      <c r="BM25" s="8">
        <f t="shared" si="22"/>
        <v>25.95</v>
      </c>
      <c r="BN25" s="8">
        <f t="shared" si="23"/>
        <v>26.99</v>
      </c>
      <c r="BO25" s="8">
        <f t="shared" si="24"/>
        <v>26.99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1030</v>
      </c>
      <c r="G26" s="16">
        <f>'[3]05'!G28</f>
        <v>0</v>
      </c>
      <c r="H26" s="17">
        <f t="shared" si="27"/>
        <v>1350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25.95</v>
      </c>
      <c r="AU26" s="8">
        <v>25.95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25.95</v>
      </c>
      <c r="BM26" s="8">
        <f t="shared" si="22"/>
        <v>25.95</v>
      </c>
      <c r="BN26" s="8">
        <f t="shared" si="23"/>
        <v>26.99</v>
      </c>
      <c r="BO26" s="8">
        <f t="shared" si="24"/>
        <v>26.99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1030</v>
      </c>
      <c r="G27" s="16">
        <f>'[3]05'!G29</f>
        <v>0</v>
      </c>
      <c r="H27" s="17">
        <f t="shared" si="27"/>
        <v>1350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25.95</v>
      </c>
      <c r="AU27" s="8">
        <v>25.95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25.95</v>
      </c>
      <c r="BM27" s="8">
        <f t="shared" si="22"/>
        <v>25.95</v>
      </c>
      <c r="BN27" s="8">
        <f t="shared" si="23"/>
        <v>26.99</v>
      </c>
      <c r="BO27" s="8">
        <f t="shared" si="24"/>
        <v>26.99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1030</v>
      </c>
      <c r="G28" s="16">
        <f>'[3]05'!G30</f>
        <v>0</v>
      </c>
      <c r="H28" s="17">
        <f t="shared" si="27"/>
        <v>1350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25.95</v>
      </c>
      <c r="AU28" s="8">
        <v>25.95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25.95</v>
      </c>
      <c r="BM28" s="8">
        <f t="shared" si="22"/>
        <v>25.95</v>
      </c>
      <c r="BN28" s="8">
        <f t="shared" si="23"/>
        <v>26.99</v>
      </c>
      <c r="BO28" s="8">
        <f t="shared" si="24"/>
        <v>26.99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1030</v>
      </c>
      <c r="G29" s="16">
        <f>'[3]05'!G31</f>
        <v>0</v>
      </c>
      <c r="H29" s="17">
        <f t="shared" si="27"/>
        <v>1350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25.95</v>
      </c>
      <c r="AU29" s="8">
        <v>25.95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25.95</v>
      </c>
      <c r="BM29" s="8">
        <f t="shared" si="22"/>
        <v>25.95</v>
      </c>
      <c r="BN29" s="8">
        <f t="shared" si="23"/>
        <v>26.99</v>
      </c>
      <c r="BO29" s="8">
        <f t="shared" si="24"/>
        <v>26.99</v>
      </c>
      <c r="BP29" s="139">
        <f t="shared" si="25"/>
        <v>-1.0399999999999991</v>
      </c>
      <c r="BQ29" s="139">
        <f t="shared" si="26"/>
        <v>-1.0399999999999991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1030</v>
      </c>
      <c r="G30" s="16">
        <f>'[3]05'!G32</f>
        <v>0</v>
      </c>
      <c r="H30" s="17">
        <f t="shared" si="27"/>
        <v>1350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25.95</v>
      </c>
      <c r="AU30" s="8">
        <v>25.95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25.95</v>
      </c>
      <c r="BM30" s="8">
        <f t="shared" si="22"/>
        <v>25.95</v>
      </c>
      <c r="BN30" s="8">
        <f t="shared" si="23"/>
        <v>26.99</v>
      </c>
      <c r="BO30" s="8">
        <f t="shared" si="24"/>
        <v>26.99</v>
      </c>
      <c r="BP30" s="139">
        <f t="shared" si="25"/>
        <v>-1.0399999999999991</v>
      </c>
      <c r="BQ30" s="139">
        <f t="shared" si="26"/>
        <v>-1.0399999999999991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1030</v>
      </c>
      <c r="G31" s="16">
        <f>'[3]05'!G33</f>
        <v>0</v>
      </c>
      <c r="H31" s="17">
        <f t="shared" si="27"/>
        <v>1350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25.95</v>
      </c>
      <c r="AU31" s="8">
        <v>25.95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25.95</v>
      </c>
      <c r="BM31" s="8">
        <f t="shared" si="22"/>
        <v>25.95</v>
      </c>
      <c r="BN31" s="8">
        <f t="shared" si="23"/>
        <v>26.99</v>
      </c>
      <c r="BO31" s="8">
        <f t="shared" si="24"/>
        <v>26.99</v>
      </c>
      <c r="BP31" s="139">
        <f t="shared" si="25"/>
        <v>-1.0399999999999991</v>
      </c>
      <c r="BQ31" s="139">
        <f t="shared" si="26"/>
        <v>-1.0399999999999991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1030</v>
      </c>
      <c r="G32" s="16">
        <f>'[3]05'!G34</f>
        <v>0</v>
      </c>
      <c r="H32" s="17">
        <f t="shared" si="27"/>
        <v>1350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25.95</v>
      </c>
      <c r="AU32" s="8">
        <v>25.95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25.95</v>
      </c>
      <c r="BM32" s="8">
        <f t="shared" si="22"/>
        <v>25.95</v>
      </c>
      <c r="BN32" s="8">
        <f t="shared" si="23"/>
        <v>26.99</v>
      </c>
      <c r="BO32" s="8">
        <f t="shared" si="24"/>
        <v>26.99</v>
      </c>
      <c r="BP32" s="139">
        <f t="shared" si="25"/>
        <v>-1.0399999999999991</v>
      </c>
      <c r="BQ32" s="139">
        <f t="shared" si="26"/>
        <v>-1.0399999999999991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1030</v>
      </c>
      <c r="G33" s="16">
        <f>'[3]05'!G35</f>
        <v>0</v>
      </c>
      <c r="H33" s="17">
        <f t="shared" si="27"/>
        <v>1350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25.95</v>
      </c>
      <c r="AU33" s="8">
        <v>25.95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25.95</v>
      </c>
      <c r="BM33" s="8">
        <f t="shared" si="22"/>
        <v>25.95</v>
      </c>
      <c r="BN33" s="8">
        <f t="shared" si="23"/>
        <v>26.99</v>
      </c>
      <c r="BO33" s="8">
        <f t="shared" si="24"/>
        <v>26.99</v>
      </c>
      <c r="BP33" s="139">
        <f t="shared" si="25"/>
        <v>-1.0399999999999991</v>
      </c>
      <c r="BQ33" s="139">
        <f t="shared" si="26"/>
        <v>-1.0399999999999991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1030</v>
      </c>
      <c r="G34" s="16">
        <f>'[3]05'!G36</f>
        <v>0</v>
      </c>
      <c r="H34" s="17">
        <f t="shared" si="27"/>
        <v>1350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26.28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26.28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211.72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211.72</v>
      </c>
      <c r="AT34" s="8">
        <v>15.19</v>
      </c>
      <c r="AU34" s="8">
        <v>30.76</v>
      </c>
      <c r="AW34" s="198">
        <v>26.28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26.28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15.19</v>
      </c>
      <c r="BM34" s="8">
        <f t="shared" si="22"/>
        <v>30.76</v>
      </c>
      <c r="BN34" s="8">
        <f t="shared" si="23"/>
        <v>26.28</v>
      </c>
      <c r="BO34" s="8">
        <f t="shared" si="24"/>
        <v>32</v>
      </c>
      <c r="BP34" s="139">
        <f t="shared" si="25"/>
        <v>-11.090000000000002</v>
      </c>
      <c r="BQ34" s="139">
        <f t="shared" si="26"/>
        <v>-1.2399999999999984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1030</v>
      </c>
      <c r="G35" s="16">
        <f>'[3]05'!G37</f>
        <v>0</v>
      </c>
      <c r="H35" s="17">
        <f t="shared" si="27"/>
        <v>1350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30.76</v>
      </c>
      <c r="AU35" s="8">
        <v>30.76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1030</v>
      </c>
      <c r="G36" s="16">
        <f>'[3]05'!G38</f>
        <v>0</v>
      </c>
      <c r="H36" s="17">
        <f t="shared" si="27"/>
        <v>1350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30.76</v>
      </c>
      <c r="AU36" s="8">
        <v>30.76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1030</v>
      </c>
      <c r="G37" s="16">
        <f>'[3]05'!G39</f>
        <v>0</v>
      </c>
      <c r="H37" s="17">
        <f t="shared" si="27"/>
        <v>1350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30.76</v>
      </c>
      <c r="AU37" s="8">
        <v>30.76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1030</v>
      </c>
      <c r="G38" s="16">
        <f>'[3]05'!G40</f>
        <v>0</v>
      </c>
      <c r="H38" s="17">
        <f t="shared" si="27"/>
        <v>1350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30.76</v>
      </c>
      <c r="AU38" s="8">
        <v>30.76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1030</v>
      </c>
      <c r="G39" s="16">
        <f>'[3]05'!G41</f>
        <v>0</v>
      </c>
      <c r="H39" s="17">
        <f t="shared" si="27"/>
        <v>1350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30.76</v>
      </c>
      <c r="AU39" s="8">
        <v>30.76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1030</v>
      </c>
      <c r="G40" s="16">
        <f>'[3]05'!G42</f>
        <v>0</v>
      </c>
      <c r="H40" s="17">
        <f t="shared" si="27"/>
        <v>1350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30.76</v>
      </c>
      <c r="AU40" s="8">
        <v>30.76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1030</v>
      </c>
      <c r="G41" s="16">
        <f>'[3]05'!G43</f>
        <v>0</v>
      </c>
      <c r="H41" s="17">
        <f t="shared" si="27"/>
        <v>1350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30.76</v>
      </c>
      <c r="AU41" s="8">
        <v>30.76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1030</v>
      </c>
      <c r="G42" s="16">
        <f>'[3]05'!G44</f>
        <v>0</v>
      </c>
      <c r="H42" s="17">
        <f t="shared" si="27"/>
        <v>1350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30.76</v>
      </c>
      <c r="AU42" s="8">
        <v>30.76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1030</v>
      </c>
      <c r="G43" s="16">
        <f>'[3]05'!G45</f>
        <v>0</v>
      </c>
      <c r="H43" s="17">
        <f t="shared" si="27"/>
        <v>1350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30.76</v>
      </c>
      <c r="AU43" s="8">
        <v>30.76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1030</v>
      </c>
      <c r="G44" s="16">
        <f>'[3]05'!G46</f>
        <v>0</v>
      </c>
      <c r="H44" s="17">
        <f t="shared" si="27"/>
        <v>1350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30.76</v>
      </c>
      <c r="AU44" s="8">
        <v>30.76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1030</v>
      </c>
      <c r="G45" s="16">
        <f>'[3]05'!G47</f>
        <v>0</v>
      </c>
      <c r="H45" s="17">
        <f t="shared" si="27"/>
        <v>1350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26.28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26.28</v>
      </c>
      <c r="AL45" s="8">
        <f t="shared" si="31"/>
        <v>211.72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211.72</v>
      </c>
      <c r="AT45" s="8">
        <v>30.76</v>
      </c>
      <c r="AU45" s="8">
        <v>25.26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26.28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26.28</v>
      </c>
      <c r="BL45" s="8">
        <f t="shared" si="21"/>
        <v>30.76</v>
      </c>
      <c r="BM45" s="8">
        <f t="shared" si="22"/>
        <v>25.26</v>
      </c>
      <c r="BN45" s="8">
        <f t="shared" si="23"/>
        <v>32</v>
      </c>
      <c r="BO45" s="8">
        <f t="shared" si="24"/>
        <v>26.28</v>
      </c>
      <c r="BP45" s="139">
        <f t="shared" si="25"/>
        <v>-1.2399999999999984</v>
      </c>
      <c r="BQ45" s="139">
        <f t="shared" si="26"/>
        <v>-1.0199999999999996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1030</v>
      </c>
      <c r="G46" s="16">
        <f>'[3]05'!G48</f>
        <v>0</v>
      </c>
      <c r="H46" s="17">
        <f t="shared" si="27"/>
        <v>1350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26.28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26.28</v>
      </c>
      <c r="AL46" s="8">
        <f t="shared" si="31"/>
        <v>211.72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211.72</v>
      </c>
      <c r="AT46" s="8">
        <v>30.76</v>
      </c>
      <c r="AU46" s="8">
        <v>25.26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26.28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26.28</v>
      </c>
      <c r="BL46" s="8">
        <f t="shared" si="21"/>
        <v>30.76</v>
      </c>
      <c r="BM46" s="8">
        <f t="shared" si="22"/>
        <v>25.26</v>
      </c>
      <c r="BN46" s="8">
        <f t="shared" si="23"/>
        <v>32</v>
      </c>
      <c r="BO46" s="8">
        <f t="shared" si="24"/>
        <v>26.28</v>
      </c>
      <c r="BP46" s="139">
        <f t="shared" si="25"/>
        <v>-1.2399999999999984</v>
      </c>
      <c r="BQ46" s="139">
        <f t="shared" si="26"/>
        <v>-1.0199999999999996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1030</v>
      </c>
      <c r="G47" s="16">
        <f>'[3]05'!G49</f>
        <v>0</v>
      </c>
      <c r="H47" s="17">
        <f t="shared" si="27"/>
        <v>1350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26.28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26.28</v>
      </c>
      <c r="AL47" s="8">
        <f t="shared" si="31"/>
        <v>211.72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211.72</v>
      </c>
      <c r="AT47" s="8">
        <v>30.76</v>
      </c>
      <c r="AU47" s="8">
        <v>25.26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26.28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26.28</v>
      </c>
      <c r="BL47" s="8">
        <f t="shared" si="21"/>
        <v>30.76</v>
      </c>
      <c r="BM47" s="8">
        <f t="shared" si="22"/>
        <v>25.26</v>
      </c>
      <c r="BN47" s="8">
        <f t="shared" si="23"/>
        <v>32</v>
      </c>
      <c r="BO47" s="8">
        <f t="shared" si="24"/>
        <v>26.28</v>
      </c>
      <c r="BP47" s="139">
        <f t="shared" si="25"/>
        <v>-1.2399999999999984</v>
      </c>
      <c r="BQ47" s="139">
        <f t="shared" si="26"/>
        <v>-1.0199999999999996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1030</v>
      </c>
      <c r="G48" s="16">
        <f>'[3]05'!G50</f>
        <v>0</v>
      </c>
      <c r="H48" s="17">
        <f t="shared" si="27"/>
        <v>1350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26.28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26.28</v>
      </c>
      <c r="AL48" s="8">
        <f t="shared" si="31"/>
        <v>211.72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211.72</v>
      </c>
      <c r="AT48" s="8">
        <v>30.76</v>
      </c>
      <c r="AU48" s="8">
        <v>25.26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26.28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26.28</v>
      </c>
      <c r="BL48" s="8">
        <f t="shared" si="21"/>
        <v>30.76</v>
      </c>
      <c r="BM48" s="8">
        <f t="shared" si="22"/>
        <v>25.26</v>
      </c>
      <c r="BN48" s="8">
        <f t="shared" si="23"/>
        <v>32</v>
      </c>
      <c r="BO48" s="8">
        <f t="shared" si="24"/>
        <v>26.28</v>
      </c>
      <c r="BP48" s="139">
        <f t="shared" si="25"/>
        <v>-1.2399999999999984</v>
      </c>
      <c r="BQ48" s="139">
        <f t="shared" si="26"/>
        <v>-1.0199999999999996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1030</v>
      </c>
      <c r="G49" s="16">
        <f>'[3]05'!G51</f>
        <v>0</v>
      </c>
      <c r="H49" s="17">
        <f t="shared" si="27"/>
        <v>1350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26.28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26.28</v>
      </c>
      <c r="AL49" s="8">
        <f t="shared" si="31"/>
        <v>211.72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211.72</v>
      </c>
      <c r="AT49" s="8">
        <v>30.76</v>
      </c>
      <c r="AU49" s="8">
        <v>25.26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26.28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26.28</v>
      </c>
      <c r="BL49" s="8">
        <f t="shared" si="21"/>
        <v>30.76</v>
      </c>
      <c r="BM49" s="8">
        <f t="shared" si="22"/>
        <v>25.26</v>
      </c>
      <c r="BN49" s="8">
        <f t="shared" si="23"/>
        <v>32</v>
      </c>
      <c r="BO49" s="8">
        <f t="shared" si="24"/>
        <v>26.28</v>
      </c>
      <c r="BP49" s="139">
        <f t="shared" si="25"/>
        <v>-1.2399999999999984</v>
      </c>
      <c r="BQ49" s="139">
        <f t="shared" si="26"/>
        <v>-1.0199999999999996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1030</v>
      </c>
      <c r="G50" s="16">
        <f>'[3]05'!G52</f>
        <v>0</v>
      </c>
      <c r="H50" s="17">
        <f t="shared" si="27"/>
        <v>1350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26.28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26.28</v>
      </c>
      <c r="AL50" s="8">
        <f t="shared" si="31"/>
        <v>211.72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211.72</v>
      </c>
      <c r="AT50" s="8">
        <v>30.76</v>
      </c>
      <c r="AU50" s="8">
        <v>25.26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26.28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26.28</v>
      </c>
      <c r="BL50" s="8">
        <f t="shared" si="21"/>
        <v>30.76</v>
      </c>
      <c r="BM50" s="8">
        <f t="shared" si="22"/>
        <v>25.26</v>
      </c>
      <c r="BN50" s="8">
        <f t="shared" si="23"/>
        <v>32</v>
      </c>
      <c r="BO50" s="8">
        <f t="shared" si="24"/>
        <v>26.28</v>
      </c>
      <c r="BP50" s="139">
        <f t="shared" si="25"/>
        <v>-1.2399999999999984</v>
      </c>
      <c r="BQ50" s="139">
        <f t="shared" si="26"/>
        <v>-1.0199999999999996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1010</v>
      </c>
      <c r="G51" s="16">
        <f>'[3]05'!G53</f>
        <v>0</v>
      </c>
      <c r="H51" s="17">
        <f t="shared" si="27"/>
        <v>1330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30.76</v>
      </c>
      <c r="AU51" s="8">
        <v>25.26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30.76</v>
      </c>
      <c r="BM51" s="8">
        <f t="shared" si="22"/>
        <v>25.26</v>
      </c>
      <c r="BN51" s="8">
        <f t="shared" si="23"/>
        <v>26.99</v>
      </c>
      <c r="BO51" s="8">
        <f t="shared" si="24"/>
        <v>26.99</v>
      </c>
      <c r="BP51" s="139">
        <f t="shared" si="25"/>
        <v>3.7700000000000031</v>
      </c>
      <c r="BQ51" s="139">
        <f t="shared" si="26"/>
        <v>-1.7299999999999969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1010</v>
      </c>
      <c r="G52" s="16">
        <f>'[3]05'!G54</f>
        <v>0</v>
      </c>
      <c r="H52" s="17">
        <f t="shared" si="27"/>
        <v>1330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30.76</v>
      </c>
      <c r="AU52" s="8">
        <v>25.26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30.76</v>
      </c>
      <c r="BM52" s="8">
        <f t="shared" si="22"/>
        <v>25.26</v>
      </c>
      <c r="BN52" s="8">
        <f t="shared" si="23"/>
        <v>26.99</v>
      </c>
      <c r="BO52" s="8">
        <f t="shared" si="24"/>
        <v>26.99</v>
      </c>
      <c r="BP52" s="139">
        <f t="shared" si="25"/>
        <v>3.7700000000000031</v>
      </c>
      <c r="BQ52" s="139">
        <f t="shared" si="26"/>
        <v>-1.7299999999999969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1010</v>
      </c>
      <c r="G53" s="16">
        <f>'[3]05'!G55</f>
        <v>0</v>
      </c>
      <c r="H53" s="17">
        <f t="shared" si="27"/>
        <v>1330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25.95</v>
      </c>
      <c r="AU53" s="8">
        <v>25.26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25.95</v>
      </c>
      <c r="BM53" s="8">
        <f t="shared" si="22"/>
        <v>25.26</v>
      </c>
      <c r="BN53" s="8">
        <f t="shared" si="23"/>
        <v>26.99</v>
      </c>
      <c r="BO53" s="8">
        <f t="shared" si="24"/>
        <v>26.99</v>
      </c>
      <c r="BP53" s="139">
        <f t="shared" si="25"/>
        <v>-1.0399999999999991</v>
      </c>
      <c r="BQ53" s="139">
        <f t="shared" si="26"/>
        <v>-1.7299999999999969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1010</v>
      </c>
      <c r="G54" s="16">
        <f>'[3]05'!G56</f>
        <v>0</v>
      </c>
      <c r="H54" s="17">
        <f t="shared" si="27"/>
        <v>1330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25.95</v>
      </c>
      <c r="AU54" s="8">
        <v>25.26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25.95</v>
      </c>
      <c r="BM54" s="8">
        <f t="shared" si="22"/>
        <v>25.26</v>
      </c>
      <c r="BN54" s="8">
        <f t="shared" si="23"/>
        <v>26.99</v>
      </c>
      <c r="BO54" s="8">
        <f t="shared" si="24"/>
        <v>26.99</v>
      </c>
      <c r="BP54" s="139">
        <f t="shared" si="25"/>
        <v>-1.0399999999999991</v>
      </c>
      <c r="BQ54" s="139">
        <f t="shared" si="26"/>
        <v>-1.7299999999999969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1010</v>
      </c>
      <c r="G55" s="16">
        <f>'[3]05'!G57</f>
        <v>0</v>
      </c>
      <c r="H55" s="17">
        <f t="shared" si="27"/>
        <v>1330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1010</v>
      </c>
      <c r="G56" s="16">
        <f>'[3]05'!G58</f>
        <v>0</v>
      </c>
      <c r="H56" s="17">
        <f t="shared" si="27"/>
        <v>1330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1010</v>
      </c>
      <c r="G57" s="16">
        <f>'[3]05'!G59</f>
        <v>0</v>
      </c>
      <c r="H57" s="17">
        <f t="shared" si="27"/>
        <v>1330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1010</v>
      </c>
      <c r="G58" s="16">
        <f>'[3]05'!G60</f>
        <v>0</v>
      </c>
      <c r="H58" s="17">
        <f t="shared" si="27"/>
        <v>1330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1010</v>
      </c>
      <c r="G59" s="16">
        <f>'[3]05'!G61</f>
        <v>0</v>
      </c>
      <c r="H59" s="17">
        <f t="shared" si="27"/>
        <v>1330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1010</v>
      </c>
      <c r="G60" s="16">
        <f>'[3]05'!G62</f>
        <v>0</v>
      </c>
      <c r="H60" s="17">
        <f t="shared" si="27"/>
        <v>1330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1010</v>
      </c>
      <c r="G61" s="16">
        <f>'[3]05'!G63</f>
        <v>0</v>
      </c>
      <c r="H61" s="17">
        <f t="shared" si="27"/>
        <v>1330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1010</v>
      </c>
      <c r="G62" s="16">
        <f>'[3]05'!G64</f>
        <v>0</v>
      </c>
      <c r="H62" s="17">
        <f t="shared" si="27"/>
        <v>1330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1010</v>
      </c>
      <c r="G63" s="16">
        <f>'[3]05'!G65</f>
        <v>0</v>
      </c>
      <c r="H63" s="17">
        <f t="shared" si="27"/>
        <v>1330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1010</v>
      </c>
      <c r="G64" s="16">
        <f>'[3]05'!G66</f>
        <v>0</v>
      </c>
      <c r="H64" s="17">
        <f t="shared" si="27"/>
        <v>1330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25.95</v>
      </c>
      <c r="AU64" s="8">
        <v>25.95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25.95</v>
      </c>
      <c r="BM64" s="8">
        <f t="shared" si="22"/>
        <v>25.95</v>
      </c>
      <c r="BN64" s="8">
        <f t="shared" si="23"/>
        <v>26.99</v>
      </c>
      <c r="BO64" s="8">
        <f t="shared" si="24"/>
        <v>26.99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1010</v>
      </c>
      <c r="G65" s="16">
        <f>'[3]05'!G67</f>
        <v>0</v>
      </c>
      <c r="H65" s="17">
        <f t="shared" si="27"/>
        <v>1330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25.95</v>
      </c>
      <c r="AU65" s="8">
        <v>25.95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25.95</v>
      </c>
      <c r="BM65" s="8">
        <f t="shared" si="22"/>
        <v>25.95</v>
      </c>
      <c r="BN65" s="8">
        <f t="shared" si="23"/>
        <v>26.99</v>
      </c>
      <c r="BO65" s="8">
        <f t="shared" si="24"/>
        <v>26.99</v>
      </c>
      <c r="BP65" s="139">
        <f t="shared" si="25"/>
        <v>-1.0399999999999991</v>
      </c>
      <c r="BQ65" s="139">
        <f t="shared" si="26"/>
        <v>-1.0399999999999991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1010</v>
      </c>
      <c r="G66" s="16">
        <f>'[3]05'!G68</f>
        <v>0</v>
      </c>
      <c r="H66" s="17">
        <f t="shared" si="27"/>
        <v>1330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25.95</v>
      </c>
      <c r="AU66" s="8">
        <v>25.95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25.95</v>
      </c>
      <c r="BM66" s="8">
        <f t="shared" si="22"/>
        <v>25.95</v>
      </c>
      <c r="BN66" s="8">
        <f t="shared" si="23"/>
        <v>26.99</v>
      </c>
      <c r="BO66" s="8">
        <f t="shared" si="24"/>
        <v>26.99</v>
      </c>
      <c r="BP66" s="139">
        <f t="shared" si="25"/>
        <v>-1.0399999999999991</v>
      </c>
      <c r="BQ66" s="139">
        <f t="shared" si="26"/>
        <v>-1.0399999999999991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1010</v>
      </c>
      <c r="G67" s="16">
        <f>'[3]05'!G69</f>
        <v>0</v>
      </c>
      <c r="H67" s="17">
        <f t="shared" si="27"/>
        <v>1330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25.95</v>
      </c>
      <c r="AU67" s="8">
        <v>25.95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25.95</v>
      </c>
      <c r="BM67" s="8">
        <f t="shared" si="22"/>
        <v>25.95</v>
      </c>
      <c r="BN67" s="8">
        <f t="shared" si="23"/>
        <v>26.99</v>
      </c>
      <c r="BO67" s="8">
        <f t="shared" si="24"/>
        <v>26.99</v>
      </c>
      <c r="BP67" s="139">
        <f t="shared" si="25"/>
        <v>-1.0399999999999991</v>
      </c>
      <c r="BQ67" s="139">
        <f t="shared" si="26"/>
        <v>-1.0399999999999991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1010</v>
      </c>
      <c r="G68" s="16">
        <f>'[3]05'!G70</f>
        <v>0</v>
      </c>
      <c r="H68" s="17">
        <f t="shared" si="27"/>
        <v>1330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23.9</v>
      </c>
      <c r="AE68" s="8">
        <f t="shared" ref="AE68:AE98" si="43">BD68</f>
        <v>23.9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23.9</v>
      </c>
      <c r="AL68" s="8">
        <f t="shared" si="35"/>
        <v>222.2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222.2</v>
      </c>
      <c r="AT68" s="8">
        <v>22.98</v>
      </c>
      <c r="AU68" s="8">
        <v>22.98</v>
      </c>
      <c r="AW68" s="198">
        <v>23.9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23.9</v>
      </c>
      <c r="BD68" s="198">
        <v>23.9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23.9</v>
      </c>
      <c r="BL68" s="8">
        <f t="shared" ref="BL68:BL98" si="53">AT68</f>
        <v>22.98</v>
      </c>
      <c r="BM68" s="8">
        <f t="shared" ref="BM68:BM98" si="54">AU68</f>
        <v>22.98</v>
      </c>
      <c r="BN68" s="8">
        <f t="shared" ref="BN68:BN98" si="55">BC68</f>
        <v>23.9</v>
      </c>
      <c r="BO68" s="8">
        <f t="shared" ref="BO68:BO98" si="56">BJ68</f>
        <v>23.9</v>
      </c>
      <c r="BP68" s="139">
        <f t="shared" ref="BP68:BP98" si="57">BL68-BN68</f>
        <v>-0.91999999999999815</v>
      </c>
      <c r="BQ68" s="139">
        <f t="shared" ref="BQ68:BQ98" si="58">BM68-BO68</f>
        <v>-0.91999999999999815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1010</v>
      </c>
      <c r="G69" s="16">
        <f>'[3]05'!G71</f>
        <v>0</v>
      </c>
      <c r="H69" s="17">
        <f t="shared" ref="H69:H98" si="59">SUM(B69:G69)</f>
        <v>1330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15.8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15.8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222.2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222.2</v>
      </c>
      <c r="AT69" s="8">
        <v>15.19</v>
      </c>
      <c r="AU69" s="8">
        <v>30.76</v>
      </c>
      <c r="AW69" s="198">
        <v>15.8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15.8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15.19</v>
      </c>
      <c r="BM69" s="8">
        <f t="shared" si="54"/>
        <v>30.76</v>
      </c>
      <c r="BN69" s="8">
        <f t="shared" si="55"/>
        <v>15.8</v>
      </c>
      <c r="BO69" s="8">
        <f t="shared" si="56"/>
        <v>32</v>
      </c>
      <c r="BP69" s="139">
        <f t="shared" si="57"/>
        <v>-0.61000000000000121</v>
      </c>
      <c r="BQ69" s="139">
        <f t="shared" si="58"/>
        <v>-1.2399999999999984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1010</v>
      </c>
      <c r="G70" s="16">
        <f>'[3]05'!G72</f>
        <v>0</v>
      </c>
      <c r="H70" s="17">
        <f t="shared" si="59"/>
        <v>1330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222.2</v>
      </c>
      <c r="AT70" s="8">
        <v>15.19</v>
      </c>
      <c r="AU70" s="8">
        <v>30.76</v>
      </c>
      <c r="AW70" s="198">
        <v>15.8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15.8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15.19</v>
      </c>
      <c r="BM70" s="8">
        <f t="shared" si="54"/>
        <v>30.76</v>
      </c>
      <c r="BN70" s="8">
        <f t="shared" si="55"/>
        <v>15.8</v>
      </c>
      <c r="BO70" s="8">
        <f t="shared" si="56"/>
        <v>32</v>
      </c>
      <c r="BP70" s="139">
        <f t="shared" si="57"/>
        <v>-0.61000000000000121</v>
      </c>
      <c r="BQ70" s="139">
        <f t="shared" si="58"/>
        <v>-1.2399999999999984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1010</v>
      </c>
      <c r="G71" s="16">
        <f>'[3]05'!G73</f>
        <v>0</v>
      </c>
      <c r="H71" s="17">
        <f t="shared" si="59"/>
        <v>1330</v>
      </c>
      <c r="I71" s="15">
        <f>'[3]05'!J73</f>
        <v>286.2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286.2</v>
      </c>
      <c r="P71" s="18">
        <f>frq!C71</f>
        <v>1</v>
      </c>
      <c r="Q71" s="15">
        <f t="shared" si="33"/>
        <v>286.2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286.2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222.2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222.2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1010</v>
      </c>
      <c r="G72" s="16">
        <f>'[3]05'!G74</f>
        <v>0</v>
      </c>
      <c r="H72" s="17">
        <f t="shared" si="59"/>
        <v>1330</v>
      </c>
      <c r="I72" s="15">
        <f>'[3]05'!J74</f>
        <v>286.2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286.2</v>
      </c>
      <c r="P72" s="18">
        <f>frq!C72</f>
        <v>1</v>
      </c>
      <c r="Q72" s="15">
        <f t="shared" si="33"/>
        <v>286.2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286.2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222.2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222.2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1010</v>
      </c>
      <c r="G73" s="16">
        <f>'[3]05'!G75</f>
        <v>0</v>
      </c>
      <c r="H73" s="17">
        <f t="shared" si="59"/>
        <v>1330</v>
      </c>
      <c r="I73" s="15">
        <f>'[3]05'!J75</f>
        <v>286.2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286.2</v>
      </c>
      <c r="P73" s="18">
        <f>frq!C73</f>
        <v>1</v>
      </c>
      <c r="Q73" s="15">
        <f t="shared" si="33"/>
        <v>286.2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222.2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222.2</v>
      </c>
      <c r="AT73" s="8">
        <v>30.76</v>
      </c>
      <c r="AU73" s="8">
        <v>30.76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39">
        <f t="shared" si="57"/>
        <v>-1.2399999999999984</v>
      </c>
      <c r="BQ73" s="139">
        <f t="shared" si="58"/>
        <v>-1.2399999999999984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1010</v>
      </c>
      <c r="G74" s="16">
        <f>'[3]05'!G76</f>
        <v>0</v>
      </c>
      <c r="H74" s="17">
        <f t="shared" si="59"/>
        <v>1330</v>
      </c>
      <c r="I74" s="15">
        <f>'[3]05'!J76</f>
        <v>286.2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286.2</v>
      </c>
      <c r="P74" s="18">
        <f>frq!C74</f>
        <v>1</v>
      </c>
      <c r="Q74" s="15">
        <f t="shared" si="33"/>
        <v>286.2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222.2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222.2</v>
      </c>
      <c r="AT74" s="8">
        <v>30.76</v>
      </c>
      <c r="AU74" s="8">
        <v>30.76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39">
        <f t="shared" si="57"/>
        <v>-1.2399999999999984</v>
      </c>
      <c r="BQ74" s="139">
        <f t="shared" si="58"/>
        <v>-1.2399999999999984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1030</v>
      </c>
      <c r="G75" s="16">
        <f>'[3]05'!G77</f>
        <v>0</v>
      </c>
      <c r="H75" s="17">
        <f t="shared" si="59"/>
        <v>1350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15.8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15.8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222.2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222.2</v>
      </c>
      <c r="AT75" s="8">
        <v>15.19</v>
      </c>
      <c r="AU75" s="8">
        <v>30.76</v>
      </c>
      <c r="AW75" s="198">
        <v>15.8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15.8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15.19</v>
      </c>
      <c r="BM75" s="8">
        <f t="shared" si="54"/>
        <v>30.76</v>
      </c>
      <c r="BN75" s="8">
        <f t="shared" si="55"/>
        <v>15.8</v>
      </c>
      <c r="BO75" s="8">
        <f t="shared" si="56"/>
        <v>32</v>
      </c>
      <c r="BP75" s="139">
        <f t="shared" si="57"/>
        <v>-0.61000000000000121</v>
      </c>
      <c r="BQ75" s="139">
        <f t="shared" si="58"/>
        <v>-1.2399999999999984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1030</v>
      </c>
      <c r="G76" s="16">
        <f>'[3]05'!G78</f>
        <v>0</v>
      </c>
      <c r="H76" s="17">
        <f t="shared" si="59"/>
        <v>1350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15.8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15.8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222.2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222.2</v>
      </c>
      <c r="AT76" s="8">
        <v>15.19</v>
      </c>
      <c r="AU76" s="8">
        <v>30.76</v>
      </c>
      <c r="AW76" s="198">
        <v>15.8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15.8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15.19</v>
      </c>
      <c r="BM76" s="8">
        <f t="shared" si="54"/>
        <v>30.76</v>
      </c>
      <c r="BN76" s="8">
        <f t="shared" si="55"/>
        <v>15.8</v>
      </c>
      <c r="BO76" s="8">
        <f t="shared" si="56"/>
        <v>32</v>
      </c>
      <c r="BP76" s="139">
        <f t="shared" si="57"/>
        <v>-0.61000000000000121</v>
      </c>
      <c r="BQ76" s="139">
        <f t="shared" si="58"/>
        <v>-1.2399999999999984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1030</v>
      </c>
      <c r="G77" s="16">
        <f>'[3]05'!G79</f>
        <v>0</v>
      </c>
      <c r="H77" s="17">
        <f t="shared" si="59"/>
        <v>1350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15.8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15.8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222.2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222.2</v>
      </c>
      <c r="AT77" s="8">
        <v>15.19</v>
      </c>
      <c r="AU77" s="8">
        <v>30.76</v>
      </c>
      <c r="AW77" s="198">
        <v>15.8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15.8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15.19</v>
      </c>
      <c r="BM77" s="8">
        <f t="shared" si="54"/>
        <v>30.76</v>
      </c>
      <c r="BN77" s="8">
        <f t="shared" si="55"/>
        <v>15.8</v>
      </c>
      <c r="BO77" s="8">
        <f t="shared" si="56"/>
        <v>32</v>
      </c>
      <c r="BP77" s="139">
        <f t="shared" si="57"/>
        <v>-0.61000000000000121</v>
      </c>
      <c r="BQ77" s="139">
        <f t="shared" si="58"/>
        <v>-1.2399999999999984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1030</v>
      </c>
      <c r="G78" s="16">
        <f>'[3]05'!G80</f>
        <v>0</v>
      </c>
      <c r="H78" s="17">
        <f t="shared" si="59"/>
        <v>1350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15.8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15.8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222.2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222.2</v>
      </c>
      <c r="AT78" s="8">
        <v>15.19</v>
      </c>
      <c r="AU78" s="8">
        <v>30.76</v>
      </c>
      <c r="AW78" s="198">
        <v>15.8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15.8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15.19</v>
      </c>
      <c r="BM78" s="8">
        <f t="shared" si="54"/>
        <v>30.76</v>
      </c>
      <c r="BN78" s="8">
        <f t="shared" si="55"/>
        <v>15.8</v>
      </c>
      <c r="BO78" s="8">
        <f t="shared" si="56"/>
        <v>32</v>
      </c>
      <c r="BP78" s="139">
        <f t="shared" si="57"/>
        <v>-0.61000000000000121</v>
      </c>
      <c r="BQ78" s="139">
        <f t="shared" si="58"/>
        <v>-1.2399999999999984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1030</v>
      </c>
      <c r="G79" s="16">
        <f>'[3]05'!G81</f>
        <v>0</v>
      </c>
      <c r="H79" s="17">
        <f t="shared" si="59"/>
        <v>1350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15.8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15.8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222.2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222.2</v>
      </c>
      <c r="AT79" s="8">
        <v>15.19</v>
      </c>
      <c r="AU79" s="8">
        <v>30.76</v>
      </c>
      <c r="AW79" s="198">
        <v>15.8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15.8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15.19</v>
      </c>
      <c r="BM79" s="8">
        <f t="shared" si="54"/>
        <v>30.76</v>
      </c>
      <c r="BN79" s="8">
        <f t="shared" si="55"/>
        <v>15.8</v>
      </c>
      <c r="BO79" s="8">
        <f t="shared" si="56"/>
        <v>32</v>
      </c>
      <c r="BP79" s="139">
        <f t="shared" si="57"/>
        <v>-0.61000000000000121</v>
      </c>
      <c r="BQ79" s="139">
        <f t="shared" si="58"/>
        <v>-1.2399999999999984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1030</v>
      </c>
      <c r="G80" s="16">
        <f>'[3]05'!G82</f>
        <v>0</v>
      </c>
      <c r="H80" s="17">
        <f t="shared" si="59"/>
        <v>1350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15.8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15.8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222.2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222.2</v>
      </c>
      <c r="AT80" s="8">
        <v>15.19</v>
      </c>
      <c r="AU80" s="8">
        <v>30.76</v>
      </c>
      <c r="AW80" s="198">
        <v>15.8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15.8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15.19</v>
      </c>
      <c r="BM80" s="8">
        <f t="shared" si="54"/>
        <v>30.76</v>
      </c>
      <c r="BN80" s="8">
        <f t="shared" si="55"/>
        <v>15.8</v>
      </c>
      <c r="BO80" s="8">
        <f t="shared" si="56"/>
        <v>32</v>
      </c>
      <c r="BP80" s="139">
        <f t="shared" si="57"/>
        <v>-0.61000000000000121</v>
      </c>
      <c r="BQ80" s="139">
        <f t="shared" si="58"/>
        <v>-1.2399999999999984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1030</v>
      </c>
      <c r="G81" s="16">
        <f>'[3]05'!G83</f>
        <v>0</v>
      </c>
      <c r="H81" s="17">
        <f t="shared" si="59"/>
        <v>1350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222.2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222.2</v>
      </c>
      <c r="AT81" s="8">
        <v>15.19</v>
      </c>
      <c r="AU81" s="8">
        <v>30.76</v>
      </c>
      <c r="AW81" s="198">
        <v>15.8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15.8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15.19</v>
      </c>
      <c r="BM81" s="8">
        <f t="shared" si="54"/>
        <v>30.76</v>
      </c>
      <c r="BN81" s="8">
        <f t="shared" si="55"/>
        <v>15.8</v>
      </c>
      <c r="BO81" s="8">
        <f t="shared" si="56"/>
        <v>32</v>
      </c>
      <c r="BP81" s="139">
        <f t="shared" si="57"/>
        <v>-0.61000000000000121</v>
      </c>
      <c r="BQ81" s="139">
        <f t="shared" si="58"/>
        <v>-1.2399999999999984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1030</v>
      </c>
      <c r="G82" s="16">
        <f>'[3]05'!G84</f>
        <v>0</v>
      </c>
      <c r="H82" s="17">
        <f t="shared" si="59"/>
        <v>1350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15.8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222.2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222.2</v>
      </c>
      <c r="AT82" s="8">
        <v>15.19</v>
      </c>
      <c r="AU82" s="8">
        <v>30.76</v>
      </c>
      <c r="AW82" s="198">
        <v>15.8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15.8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15.19</v>
      </c>
      <c r="BM82" s="8">
        <f t="shared" si="54"/>
        <v>30.76</v>
      </c>
      <c r="BN82" s="8">
        <f t="shared" si="55"/>
        <v>15.8</v>
      </c>
      <c r="BO82" s="8">
        <f t="shared" si="56"/>
        <v>32</v>
      </c>
      <c r="BP82" s="139">
        <f t="shared" si="57"/>
        <v>-0.61000000000000121</v>
      </c>
      <c r="BQ82" s="139">
        <f t="shared" si="58"/>
        <v>-1.2399999999999984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1030</v>
      </c>
      <c r="G83" s="16">
        <f>'[3]05'!G85</f>
        <v>0</v>
      </c>
      <c r="H83" s="17">
        <f t="shared" si="59"/>
        <v>1350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25.95</v>
      </c>
      <c r="AU83" s="8">
        <v>25.95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25.95</v>
      </c>
      <c r="BM83" s="8">
        <f t="shared" si="54"/>
        <v>25.95</v>
      </c>
      <c r="BN83" s="8">
        <f t="shared" si="55"/>
        <v>26.99</v>
      </c>
      <c r="BO83" s="8">
        <f t="shared" si="56"/>
        <v>26.99</v>
      </c>
      <c r="BP83" s="139">
        <f t="shared" si="57"/>
        <v>-1.0399999999999991</v>
      </c>
      <c r="BQ83" s="139">
        <f t="shared" si="58"/>
        <v>-1.0399999999999991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1030</v>
      </c>
      <c r="G84" s="16">
        <f>'[3]05'!G86</f>
        <v>0</v>
      </c>
      <c r="H84" s="17">
        <f t="shared" si="59"/>
        <v>1350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25.95</v>
      </c>
      <c r="AU84" s="8">
        <v>25.95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25.95</v>
      </c>
      <c r="BM84" s="8">
        <f t="shared" si="54"/>
        <v>25.95</v>
      </c>
      <c r="BN84" s="8">
        <f t="shared" si="55"/>
        <v>26.99</v>
      </c>
      <c r="BO84" s="8">
        <f t="shared" si="56"/>
        <v>26.99</v>
      </c>
      <c r="BP84" s="139">
        <f t="shared" si="57"/>
        <v>-1.0399999999999991</v>
      </c>
      <c r="BQ84" s="139">
        <f t="shared" si="58"/>
        <v>-1.0399999999999991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1030</v>
      </c>
      <c r="G85" s="16">
        <f>'[3]05'!G87</f>
        <v>0</v>
      </c>
      <c r="H85" s="17">
        <f t="shared" si="59"/>
        <v>1350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25.95</v>
      </c>
      <c r="AU85" s="8">
        <v>25.95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25.95</v>
      </c>
      <c r="BM85" s="8">
        <f t="shared" si="54"/>
        <v>25.95</v>
      </c>
      <c r="BN85" s="8">
        <f t="shared" si="55"/>
        <v>26.99</v>
      </c>
      <c r="BO85" s="8">
        <f t="shared" si="56"/>
        <v>26.99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1030</v>
      </c>
      <c r="G86" s="16">
        <f>'[3]05'!G88</f>
        <v>0</v>
      </c>
      <c r="H86" s="17">
        <f t="shared" si="59"/>
        <v>1350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25.95</v>
      </c>
      <c r="AU86" s="8">
        <v>25.95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25.95</v>
      </c>
      <c r="BM86" s="8">
        <f t="shared" si="54"/>
        <v>25.95</v>
      </c>
      <c r="BN86" s="8">
        <f t="shared" si="55"/>
        <v>26.99</v>
      </c>
      <c r="BO86" s="8">
        <f t="shared" si="56"/>
        <v>26.99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1030</v>
      </c>
      <c r="G87" s="16">
        <f>'[3]05'!G89</f>
        <v>0</v>
      </c>
      <c r="H87" s="17">
        <f t="shared" si="59"/>
        <v>1350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25.95</v>
      </c>
      <c r="AU87" s="8">
        <v>25.95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25.95</v>
      </c>
      <c r="BM87" s="8">
        <f t="shared" si="54"/>
        <v>25.95</v>
      </c>
      <c r="BN87" s="8">
        <f t="shared" si="55"/>
        <v>26.99</v>
      </c>
      <c r="BO87" s="8">
        <f t="shared" si="56"/>
        <v>26.99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1030</v>
      </c>
      <c r="G88" s="16">
        <f>'[3]05'!G90</f>
        <v>0</v>
      </c>
      <c r="H88" s="17">
        <f t="shared" si="59"/>
        <v>1350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25.95</v>
      </c>
      <c r="AU88" s="8">
        <v>25.95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25.95</v>
      </c>
      <c r="BM88" s="8">
        <f t="shared" si="54"/>
        <v>25.95</v>
      </c>
      <c r="BN88" s="8">
        <f t="shared" si="55"/>
        <v>26.99</v>
      </c>
      <c r="BO88" s="8">
        <f t="shared" si="56"/>
        <v>26.99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1030</v>
      </c>
      <c r="G89" s="16">
        <f>'[3]05'!G91</f>
        <v>0</v>
      </c>
      <c r="H89" s="17">
        <f t="shared" si="59"/>
        <v>1350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25.95</v>
      </c>
      <c r="AU89" s="8">
        <v>25.95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25.95</v>
      </c>
      <c r="BM89" s="8">
        <f t="shared" si="54"/>
        <v>25.95</v>
      </c>
      <c r="BN89" s="8">
        <f t="shared" si="55"/>
        <v>26.99</v>
      </c>
      <c r="BO89" s="8">
        <f t="shared" si="56"/>
        <v>26.99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1030</v>
      </c>
      <c r="G90" s="16">
        <f>'[3]05'!G92</f>
        <v>0</v>
      </c>
      <c r="H90" s="17">
        <f t="shared" si="59"/>
        <v>1350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25.95</v>
      </c>
      <c r="AU90" s="8">
        <v>25.95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25.95</v>
      </c>
      <c r="BM90" s="8">
        <f t="shared" si="54"/>
        <v>25.95</v>
      </c>
      <c r="BN90" s="8">
        <f t="shared" si="55"/>
        <v>26.99</v>
      </c>
      <c r="BO90" s="8">
        <f t="shared" si="56"/>
        <v>26.99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1030</v>
      </c>
      <c r="G91" s="16">
        <f>'[3]05'!G93</f>
        <v>0</v>
      </c>
      <c r="H91" s="17">
        <f t="shared" si="59"/>
        <v>1350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25.95</v>
      </c>
      <c r="AU91" s="8">
        <v>25.95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25.95</v>
      </c>
      <c r="BM91" s="8">
        <f t="shared" si="54"/>
        <v>25.95</v>
      </c>
      <c r="BN91" s="8">
        <f t="shared" si="55"/>
        <v>26.99</v>
      </c>
      <c r="BO91" s="8">
        <f t="shared" si="56"/>
        <v>26.99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1030</v>
      </c>
      <c r="G92" s="16">
        <f>'[3]05'!G94</f>
        <v>0</v>
      </c>
      <c r="H92" s="17">
        <f t="shared" si="59"/>
        <v>1350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25.95</v>
      </c>
      <c r="AU92" s="8">
        <v>25.95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25.95</v>
      </c>
      <c r="BM92" s="8">
        <f t="shared" si="54"/>
        <v>25.95</v>
      </c>
      <c r="BN92" s="8">
        <f t="shared" si="55"/>
        <v>26.99</v>
      </c>
      <c r="BO92" s="8">
        <f t="shared" si="56"/>
        <v>26.99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1030</v>
      </c>
      <c r="G93" s="16">
        <f>'[3]05'!G95</f>
        <v>0</v>
      </c>
      <c r="H93" s="17">
        <f t="shared" si="59"/>
        <v>1350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25.95</v>
      </c>
      <c r="AU93" s="8">
        <v>25.95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25.95</v>
      </c>
      <c r="BM93" s="8">
        <f t="shared" si="54"/>
        <v>25.95</v>
      </c>
      <c r="BN93" s="8">
        <f t="shared" si="55"/>
        <v>26.99</v>
      </c>
      <c r="BO93" s="8">
        <f t="shared" si="56"/>
        <v>26.99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1030</v>
      </c>
      <c r="G94" s="16">
        <f>'[3]05'!G96</f>
        <v>0</v>
      </c>
      <c r="H94" s="17">
        <f t="shared" si="59"/>
        <v>1350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25.95</v>
      </c>
      <c r="AU94" s="8">
        <v>25.95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25.95</v>
      </c>
      <c r="BM94" s="8">
        <f t="shared" si="54"/>
        <v>25.95</v>
      </c>
      <c r="BN94" s="8">
        <f t="shared" si="55"/>
        <v>26.99</v>
      </c>
      <c r="BO94" s="8">
        <f t="shared" si="56"/>
        <v>26.99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1030</v>
      </c>
      <c r="G95" s="16">
        <f>'[3]05'!G97</f>
        <v>0</v>
      </c>
      <c r="H95" s="17">
        <f t="shared" si="59"/>
        <v>1350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25.95</v>
      </c>
      <c r="AU95" s="8">
        <v>25.95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25.95</v>
      </c>
      <c r="BM95" s="8">
        <f t="shared" si="54"/>
        <v>25.95</v>
      </c>
      <c r="BN95" s="8">
        <f t="shared" si="55"/>
        <v>26.99</v>
      </c>
      <c r="BO95" s="8">
        <f t="shared" si="56"/>
        <v>26.99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1030</v>
      </c>
      <c r="G96" s="16">
        <f>'[3]05'!G98</f>
        <v>0</v>
      </c>
      <c r="H96" s="17">
        <f t="shared" si="59"/>
        <v>1350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25.95</v>
      </c>
      <c r="AU96" s="8">
        <v>25.95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25.95</v>
      </c>
      <c r="BM96" s="8">
        <f t="shared" si="54"/>
        <v>25.95</v>
      </c>
      <c r="BN96" s="8">
        <f t="shared" si="55"/>
        <v>26.99</v>
      </c>
      <c r="BO96" s="8">
        <f t="shared" si="56"/>
        <v>26.99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1030</v>
      </c>
      <c r="G97" s="16">
        <f>'[3]05'!G99</f>
        <v>0</v>
      </c>
      <c r="H97" s="17">
        <f t="shared" si="59"/>
        <v>1350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25.95</v>
      </c>
      <c r="AU97" s="8">
        <v>25.95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25.95</v>
      </c>
      <c r="BM97" s="8">
        <f t="shared" si="54"/>
        <v>25.95</v>
      </c>
      <c r="BN97" s="8">
        <f t="shared" si="55"/>
        <v>26.99</v>
      </c>
      <c r="BO97" s="8">
        <f t="shared" si="56"/>
        <v>26.99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1030</v>
      </c>
      <c r="G98" s="16">
        <f>'[3]05'!G100</f>
        <v>0</v>
      </c>
      <c r="H98" s="17">
        <f t="shared" si="59"/>
        <v>1350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25.95</v>
      </c>
      <c r="AU98" s="8">
        <v>25.95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25.95</v>
      </c>
      <c r="BM98" s="8">
        <f t="shared" si="54"/>
        <v>25.95</v>
      </c>
      <c r="BN98" s="8">
        <f t="shared" si="55"/>
        <v>26.99</v>
      </c>
      <c r="BO98" s="8">
        <f t="shared" si="56"/>
        <v>26.99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6.4962000000000009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6.4962000000000009</v>
      </c>
      <c r="P99" s="15">
        <f t="shared" si="62"/>
        <v>2.4E-2</v>
      </c>
      <c r="Q99" s="15">
        <f t="shared" si="62"/>
        <v>6.4962000000000009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6.4962000000000009</v>
      </c>
      <c r="X99" s="15">
        <f t="shared" si="62"/>
        <v>0.64388499999999949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0.64388499999999949</v>
      </c>
      <c r="AE99" s="15">
        <f t="shared" si="62"/>
        <v>0.67723499999999925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0.67723499999999925</v>
      </c>
      <c r="AL99" s="15">
        <f t="shared" si="62"/>
        <v>5.1750800000000066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5.1750800000000066</v>
      </c>
      <c r="AS99" s="15">
        <f t="shared" si="62"/>
        <v>0</v>
      </c>
      <c r="AT99" s="15">
        <f t="shared" si="62"/>
        <v>0.61892249999999971</v>
      </c>
      <c r="AU99" s="15">
        <f t="shared" si="62"/>
        <v>0.65039499999999972</v>
      </c>
      <c r="AV99" s="15">
        <f t="shared" si="62"/>
        <v>0</v>
      </c>
      <c r="AW99" s="15">
        <f t="shared" si="62"/>
        <v>0.64388499999999949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0.64388499999999949</v>
      </c>
      <c r="BD99" s="15">
        <f t="shared" si="62"/>
        <v>0.67723499999999925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0.67723499999999925</v>
      </c>
      <c r="BK99" s="15"/>
      <c r="BL99" s="15">
        <f t="shared" si="63"/>
        <v>0.61892249999999971</v>
      </c>
      <c r="BM99" s="15">
        <f t="shared" si="63"/>
        <v>0.65039499999999972</v>
      </c>
      <c r="BN99" s="15">
        <f t="shared" si="63"/>
        <v>0.64388499999999949</v>
      </c>
      <c r="BO99" s="15">
        <f t="shared" si="63"/>
        <v>0.67723499999999925</v>
      </c>
      <c r="BP99" s="15">
        <f t="shared" si="63"/>
        <v>-2.4962499999999929E-2</v>
      </c>
      <c r="BQ99" s="15">
        <f t="shared" si="63"/>
        <v>-2.6839999999999913E-2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2.08</v>
      </c>
      <c r="M39">
        <f>TPDDL_EOD!AA39+TPDDL_EOD!AB39</f>
        <v>10.88</v>
      </c>
      <c r="N39">
        <f t="shared" si="0"/>
        <v>36.53</v>
      </c>
      <c r="O39" s="112">
        <f t="shared" si="1"/>
        <v>-0.23000000000000398</v>
      </c>
      <c r="P39">
        <v>15.134108951546672</v>
      </c>
      <c r="Q39">
        <v>8.2874897344648222</v>
      </c>
      <c r="R39">
        <v>0</v>
      </c>
      <c r="S39">
        <v>2.0669039145907471</v>
      </c>
      <c r="T39">
        <v>10.811497399397755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-0.23000000000000398</v>
      </c>
      <c r="P40">
        <v>15.134108951546672</v>
      </c>
      <c r="Q40">
        <v>8.2874897344648222</v>
      </c>
      <c r="R40">
        <v>0</v>
      </c>
      <c r="S40">
        <v>2.0669039145907471</v>
      </c>
      <c r="T40">
        <v>10.811497399397755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2.08</v>
      </c>
      <c r="M48">
        <f>TPDDL_EOD!AA48+TPDDL_EOD!AB48</f>
        <v>10.88</v>
      </c>
      <c r="N48">
        <f t="shared" si="0"/>
        <v>36.53</v>
      </c>
      <c r="O48" s="112">
        <f t="shared" si="1"/>
        <v>-0.23000000000000398</v>
      </c>
      <c r="P48">
        <v>15.134108951546672</v>
      </c>
      <c r="Q48">
        <v>8.2874897344648222</v>
      </c>
      <c r="R48">
        <v>0</v>
      </c>
      <c r="S48">
        <v>2.0669039145907471</v>
      </c>
      <c r="T48">
        <v>10.811497399397755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-0.23000000000000398</v>
      </c>
      <c r="P53">
        <v>15.134108951546672</v>
      </c>
      <c r="Q53">
        <v>8.2874897344648222</v>
      </c>
      <c r="R53">
        <v>0</v>
      </c>
      <c r="S53">
        <v>2.0669039145907471</v>
      </c>
      <c r="T53">
        <v>10.811497399397755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-0.23000000000000398</v>
      </c>
      <c r="P54">
        <v>15.134108951546672</v>
      </c>
      <c r="Q54">
        <v>8.2874897344648222</v>
      </c>
      <c r="R54">
        <v>0</v>
      </c>
      <c r="S54">
        <v>2.0669039145907471</v>
      </c>
      <c r="T54">
        <v>10.811497399397755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2.08</v>
      </c>
      <c r="M55">
        <f>TPDDL_EOD!AA55+TPDDL_EOD!AB55</f>
        <v>10.88</v>
      </c>
      <c r="N55">
        <f t="shared" si="0"/>
        <v>36.53</v>
      </c>
      <c r="O55" s="112">
        <f t="shared" si="1"/>
        <v>-0.23000000000000398</v>
      </c>
      <c r="P55">
        <v>15.134108951546672</v>
      </c>
      <c r="Q55">
        <v>8.2874897344648222</v>
      </c>
      <c r="R55">
        <v>0</v>
      </c>
      <c r="S55">
        <v>2.0669039145907471</v>
      </c>
      <c r="T55">
        <v>10.811497399397755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2.08</v>
      </c>
      <c r="M56">
        <f>TPDDL_EOD!AA56+TPDDL_EOD!AB56</f>
        <v>10.88</v>
      </c>
      <c r="N56">
        <f t="shared" si="0"/>
        <v>36.53</v>
      </c>
      <c r="O56" s="112">
        <f t="shared" si="1"/>
        <v>-0.23000000000000398</v>
      </c>
      <c r="P56">
        <v>15.134108951546672</v>
      </c>
      <c r="Q56">
        <v>8.2874897344648222</v>
      </c>
      <c r="R56">
        <v>0</v>
      </c>
      <c r="S56">
        <v>2.0669039145907471</v>
      </c>
      <c r="T56">
        <v>10.811497399397755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14.79</v>
      </c>
      <c r="J57">
        <f>BYPL_EOD!AA57+BYPL_EOD!AB57</f>
        <v>8.1</v>
      </c>
      <c r="K57">
        <f>MES_EOD!AA57+MES_EOD!AB57</f>
        <v>0</v>
      </c>
      <c r="L57">
        <f>NDMC_EOD!AA57+NDMC_EOD!AB57</f>
        <v>2.08</v>
      </c>
      <c r="M57">
        <f>TPDDL_EOD!AA57+TPDDL_EOD!AB57</f>
        <v>10.57</v>
      </c>
      <c r="N57">
        <f t="shared" si="0"/>
        <v>35.54</v>
      </c>
      <c r="O57" s="112">
        <f t="shared" si="1"/>
        <v>-0.24000000000000199</v>
      </c>
      <c r="P57">
        <v>14.690123804164321</v>
      </c>
      <c r="Q57">
        <v>8.045301069217782</v>
      </c>
      <c r="R57">
        <v>0</v>
      </c>
      <c r="S57">
        <v>2.0659538548114802</v>
      </c>
      <c r="T57">
        <v>10.498621271806416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14.79</v>
      </c>
      <c r="J58">
        <f>BYPL_EOD!AA58+BYPL_EOD!AB58</f>
        <v>8.1</v>
      </c>
      <c r="K58">
        <f>MES_EOD!AA58+MES_EOD!AB58</f>
        <v>0</v>
      </c>
      <c r="L58">
        <f>NDMC_EOD!AA58+NDMC_EOD!AB58</f>
        <v>2.08</v>
      </c>
      <c r="M58">
        <f>TPDDL_EOD!AA58+TPDDL_EOD!AB58</f>
        <v>10.57</v>
      </c>
      <c r="N58">
        <f t="shared" si="0"/>
        <v>35.54</v>
      </c>
      <c r="O58" s="112">
        <f t="shared" si="1"/>
        <v>-0.24000000000000199</v>
      </c>
      <c r="P58">
        <v>14.690123804164321</v>
      </c>
      <c r="Q58">
        <v>8.045301069217782</v>
      </c>
      <c r="R58">
        <v>0</v>
      </c>
      <c r="S58">
        <v>2.0659538548114802</v>
      </c>
      <c r="T58">
        <v>10.498621271806416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14.79</v>
      </c>
      <c r="J59">
        <f>BYPL_EOD!AA59+BYPL_EOD!AB59</f>
        <v>8.1</v>
      </c>
      <c r="K59">
        <f>MES_EOD!AA59+MES_EOD!AB59</f>
        <v>0</v>
      </c>
      <c r="L59">
        <f>NDMC_EOD!AA59+NDMC_EOD!AB59</f>
        <v>2.08</v>
      </c>
      <c r="M59">
        <f>TPDDL_EOD!AA59+TPDDL_EOD!AB59</f>
        <v>10.57</v>
      </c>
      <c r="N59">
        <f t="shared" si="0"/>
        <v>35.54</v>
      </c>
      <c r="O59" s="112">
        <f t="shared" si="1"/>
        <v>-0.24000000000000199</v>
      </c>
      <c r="P59">
        <v>14.690123804164321</v>
      </c>
      <c r="Q59">
        <v>8.045301069217782</v>
      </c>
      <c r="R59">
        <v>0</v>
      </c>
      <c r="S59">
        <v>2.0659538548114802</v>
      </c>
      <c r="T59">
        <v>10.498621271806416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14.79</v>
      </c>
      <c r="J60">
        <f>BYPL_EOD!AA60+BYPL_EOD!AB60</f>
        <v>8.1</v>
      </c>
      <c r="K60">
        <f>MES_EOD!AA60+MES_EOD!AB60</f>
        <v>0</v>
      </c>
      <c r="L60">
        <f>NDMC_EOD!AA60+NDMC_EOD!AB60</f>
        <v>2.08</v>
      </c>
      <c r="M60">
        <f>TPDDL_EOD!AA60+TPDDL_EOD!AB60</f>
        <v>10.57</v>
      </c>
      <c r="N60">
        <f t="shared" si="0"/>
        <v>35.54</v>
      </c>
      <c r="O60" s="112">
        <f t="shared" si="1"/>
        <v>-0.24000000000000199</v>
      </c>
      <c r="P60">
        <v>14.690123804164321</v>
      </c>
      <c r="Q60">
        <v>8.045301069217782</v>
      </c>
      <c r="R60">
        <v>0</v>
      </c>
      <c r="S60">
        <v>2.0659538548114802</v>
      </c>
      <c r="T60">
        <v>10.498621271806416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14.79</v>
      </c>
      <c r="J61">
        <f>BYPL_EOD!AA61+BYPL_EOD!AB61</f>
        <v>8.1</v>
      </c>
      <c r="K61">
        <f>MES_EOD!AA61+MES_EOD!AB61</f>
        <v>0</v>
      </c>
      <c r="L61">
        <f>NDMC_EOD!AA61+NDMC_EOD!AB61</f>
        <v>2.08</v>
      </c>
      <c r="M61">
        <f>TPDDL_EOD!AA61+TPDDL_EOD!AB61</f>
        <v>10.57</v>
      </c>
      <c r="N61">
        <f t="shared" si="0"/>
        <v>35.54</v>
      </c>
      <c r="O61" s="112">
        <f t="shared" si="1"/>
        <v>-0.24000000000000199</v>
      </c>
      <c r="P61">
        <v>14.690123804164321</v>
      </c>
      <c r="Q61">
        <v>8.045301069217782</v>
      </c>
      <c r="R61">
        <v>0</v>
      </c>
      <c r="S61">
        <v>2.0659538548114802</v>
      </c>
      <c r="T61">
        <v>10.498621271806416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14.79</v>
      </c>
      <c r="J62">
        <f>BYPL_EOD!AA62+BYPL_EOD!AB62</f>
        <v>8.1</v>
      </c>
      <c r="K62">
        <f>MES_EOD!AA62+MES_EOD!AB62</f>
        <v>0</v>
      </c>
      <c r="L62">
        <f>NDMC_EOD!AA62+NDMC_EOD!AB62</f>
        <v>2.08</v>
      </c>
      <c r="M62">
        <f>TPDDL_EOD!AA62+TPDDL_EOD!AB62</f>
        <v>10.57</v>
      </c>
      <c r="N62">
        <f t="shared" si="0"/>
        <v>35.54</v>
      </c>
      <c r="O62" s="112">
        <f t="shared" si="1"/>
        <v>-0.24000000000000199</v>
      </c>
      <c r="P62">
        <v>14.690123804164321</v>
      </c>
      <c r="Q62">
        <v>8.045301069217782</v>
      </c>
      <c r="R62">
        <v>0</v>
      </c>
      <c r="S62">
        <v>2.0659538548114802</v>
      </c>
      <c r="T62">
        <v>10.498621271806416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14.79</v>
      </c>
      <c r="J63">
        <f>BYPL_EOD!AA63+BYPL_EOD!AB63</f>
        <v>8.1</v>
      </c>
      <c r="K63">
        <f>MES_EOD!AA63+MES_EOD!AB63</f>
        <v>0</v>
      </c>
      <c r="L63">
        <f>NDMC_EOD!AA63+NDMC_EOD!AB63</f>
        <v>2.08</v>
      </c>
      <c r="M63">
        <f>TPDDL_EOD!AA63+TPDDL_EOD!AB63</f>
        <v>10.57</v>
      </c>
      <c r="N63">
        <f t="shared" si="0"/>
        <v>35.54</v>
      </c>
      <c r="O63" s="112">
        <f t="shared" si="1"/>
        <v>-0.24000000000000199</v>
      </c>
      <c r="P63">
        <v>14.690123804164321</v>
      </c>
      <c r="Q63">
        <v>8.045301069217782</v>
      </c>
      <c r="R63">
        <v>0</v>
      </c>
      <c r="S63">
        <v>2.0659538548114802</v>
      </c>
      <c r="T63">
        <v>10.498621271806416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14.79</v>
      </c>
      <c r="J64">
        <f>BYPL_EOD!AA64+BYPL_EOD!AB64</f>
        <v>8.1</v>
      </c>
      <c r="K64">
        <f>MES_EOD!AA64+MES_EOD!AB64</f>
        <v>0</v>
      </c>
      <c r="L64">
        <f>NDMC_EOD!AA64+NDMC_EOD!AB64</f>
        <v>2.08</v>
      </c>
      <c r="M64">
        <f>TPDDL_EOD!AA64+TPDDL_EOD!AB64</f>
        <v>10.57</v>
      </c>
      <c r="N64">
        <f t="shared" si="0"/>
        <v>35.54</v>
      </c>
      <c r="O64" s="112">
        <f t="shared" si="1"/>
        <v>-0.24000000000000199</v>
      </c>
      <c r="P64">
        <v>14.690123804164321</v>
      </c>
      <c r="Q64">
        <v>8.045301069217782</v>
      </c>
      <c r="R64">
        <v>0</v>
      </c>
      <c r="S64">
        <v>2.0659538548114802</v>
      </c>
      <c r="T64">
        <v>10.498621271806416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14.79</v>
      </c>
      <c r="J65">
        <f>BYPL_EOD!AA65+BYPL_EOD!AB65</f>
        <v>8.1</v>
      </c>
      <c r="K65">
        <f>MES_EOD!AA65+MES_EOD!AB65</f>
        <v>0</v>
      </c>
      <c r="L65">
        <f>NDMC_EOD!AA65+NDMC_EOD!AB65</f>
        <v>2.08</v>
      </c>
      <c r="M65">
        <f>TPDDL_EOD!AA65+TPDDL_EOD!AB65</f>
        <v>10.57</v>
      </c>
      <c r="N65">
        <f t="shared" si="0"/>
        <v>35.54</v>
      </c>
      <c r="O65" s="112">
        <f t="shared" si="1"/>
        <v>-0.24000000000000199</v>
      </c>
      <c r="P65">
        <v>14.690123804164321</v>
      </c>
      <c r="Q65">
        <v>8.045301069217782</v>
      </c>
      <c r="R65">
        <v>0</v>
      </c>
      <c r="S65">
        <v>2.0659538548114802</v>
      </c>
      <c r="T65">
        <v>10.498621271806416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14.79</v>
      </c>
      <c r="J66">
        <f>BYPL_EOD!AA66+BYPL_EOD!AB66</f>
        <v>8.1</v>
      </c>
      <c r="K66">
        <f>MES_EOD!AA66+MES_EOD!AB66</f>
        <v>0</v>
      </c>
      <c r="L66">
        <f>NDMC_EOD!AA66+NDMC_EOD!AB66</f>
        <v>2.08</v>
      </c>
      <c r="M66">
        <f>TPDDL_EOD!AA66+TPDDL_EOD!AB66</f>
        <v>10.57</v>
      </c>
      <c r="N66">
        <f t="shared" si="0"/>
        <v>35.54</v>
      </c>
      <c r="O66" s="112">
        <f t="shared" si="1"/>
        <v>-0.24000000000000199</v>
      </c>
      <c r="P66">
        <v>14.690123804164321</v>
      </c>
      <c r="Q66">
        <v>8.045301069217782</v>
      </c>
      <c r="R66">
        <v>0</v>
      </c>
      <c r="S66">
        <v>2.0659538548114802</v>
      </c>
      <c r="T66">
        <v>10.498621271806416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14.79</v>
      </c>
      <c r="J67">
        <f>BYPL_EOD!AA67+BYPL_EOD!AB67</f>
        <v>8.1</v>
      </c>
      <c r="K67">
        <f>MES_EOD!AA67+MES_EOD!AB67</f>
        <v>0</v>
      </c>
      <c r="L67">
        <f>NDMC_EOD!AA67+NDMC_EOD!AB67</f>
        <v>2.08</v>
      </c>
      <c r="M67">
        <f>TPDDL_EOD!AA67+TPDDL_EOD!AB67</f>
        <v>10.57</v>
      </c>
      <c r="N67">
        <f t="shared" ref="N67:N98" si="6">SUM(I67:M67)</f>
        <v>35.54</v>
      </c>
      <c r="O67" s="112">
        <f t="shared" ref="O67:O98" si="7">G67-N67</f>
        <v>-0.24000000000000199</v>
      </c>
      <c r="P67">
        <v>14.690123804164321</v>
      </c>
      <c r="Q67">
        <v>8.045301069217782</v>
      </c>
      <c r="R67">
        <v>0</v>
      </c>
      <c r="S67">
        <v>2.0659538548114802</v>
      </c>
      <c r="T67">
        <v>10.498621271806416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14.79</v>
      </c>
      <c r="J68">
        <f>BYPL_EOD!AA68+BYPL_EOD!AB68</f>
        <v>8.1</v>
      </c>
      <c r="K68">
        <f>MES_EOD!AA68+MES_EOD!AB68</f>
        <v>0</v>
      </c>
      <c r="L68">
        <f>NDMC_EOD!AA68+NDMC_EOD!AB68</f>
        <v>2.08</v>
      </c>
      <c r="M68">
        <f>TPDDL_EOD!AA68+TPDDL_EOD!AB68</f>
        <v>10.57</v>
      </c>
      <c r="N68">
        <f t="shared" si="6"/>
        <v>35.54</v>
      </c>
      <c r="O68" s="112">
        <f t="shared" si="7"/>
        <v>-0.24000000000000199</v>
      </c>
      <c r="P68">
        <v>14.690123804164321</v>
      </c>
      <c r="Q68">
        <v>8.045301069217782</v>
      </c>
      <c r="R68">
        <v>0</v>
      </c>
      <c r="S68">
        <v>2.0659538548114802</v>
      </c>
      <c r="T68">
        <v>10.498621271806416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14.79</v>
      </c>
      <c r="J69">
        <f>BYPL_EOD!AA69+BYPL_EOD!AB69</f>
        <v>8.1</v>
      </c>
      <c r="K69">
        <f>MES_EOD!AA69+MES_EOD!AB69</f>
        <v>0</v>
      </c>
      <c r="L69">
        <f>NDMC_EOD!AA69+NDMC_EOD!AB69</f>
        <v>2.08</v>
      </c>
      <c r="M69">
        <f>TPDDL_EOD!AA69+TPDDL_EOD!AB69</f>
        <v>10.57</v>
      </c>
      <c r="N69">
        <f t="shared" si="6"/>
        <v>35.54</v>
      </c>
      <c r="O69" s="112">
        <f t="shared" si="7"/>
        <v>-0.24000000000000199</v>
      </c>
      <c r="P69">
        <v>14.690123804164321</v>
      </c>
      <c r="Q69">
        <v>8.045301069217782</v>
      </c>
      <c r="R69">
        <v>0</v>
      </c>
      <c r="S69">
        <v>2.0659538548114802</v>
      </c>
      <c r="T69">
        <v>10.498621271806416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14.79</v>
      </c>
      <c r="J70">
        <f>BYPL_EOD!AA70+BYPL_EOD!AB70</f>
        <v>8.1</v>
      </c>
      <c r="K70">
        <f>MES_EOD!AA70+MES_EOD!AB70</f>
        <v>0</v>
      </c>
      <c r="L70">
        <f>NDMC_EOD!AA70+NDMC_EOD!AB70</f>
        <v>2.08</v>
      </c>
      <c r="M70">
        <f>TPDDL_EOD!AA70+TPDDL_EOD!AB70</f>
        <v>10.57</v>
      </c>
      <c r="N70">
        <f t="shared" si="6"/>
        <v>35.54</v>
      </c>
      <c r="O70" s="112">
        <f t="shared" si="7"/>
        <v>-0.24000000000000199</v>
      </c>
      <c r="P70">
        <v>14.690123804164321</v>
      </c>
      <c r="Q70">
        <v>8.045301069217782</v>
      </c>
      <c r="R70">
        <v>0</v>
      </c>
      <c r="S70">
        <v>2.0659538548114802</v>
      </c>
      <c r="T70">
        <v>10.498621271806416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14.79</v>
      </c>
      <c r="J71">
        <f>BYPL_EOD!AA71+BYPL_EOD!AB71</f>
        <v>8.1</v>
      </c>
      <c r="K71">
        <f>MES_EOD!AA71+MES_EOD!AB71</f>
        <v>0</v>
      </c>
      <c r="L71">
        <f>NDMC_EOD!AA71+NDMC_EOD!AB71</f>
        <v>2.08</v>
      </c>
      <c r="M71">
        <f>TPDDL_EOD!AA71+TPDDL_EOD!AB71</f>
        <v>10.57</v>
      </c>
      <c r="N71">
        <f t="shared" si="6"/>
        <v>35.54</v>
      </c>
      <c r="O71" s="112">
        <f t="shared" si="7"/>
        <v>-0.24000000000000199</v>
      </c>
      <c r="P71">
        <v>14.690123804164321</v>
      </c>
      <c r="Q71">
        <v>8.045301069217782</v>
      </c>
      <c r="R71">
        <v>0</v>
      </c>
      <c r="S71">
        <v>2.0659538548114802</v>
      </c>
      <c r="T71">
        <v>10.498621271806416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14.79</v>
      </c>
      <c r="J72">
        <f>BYPL_EOD!AA72+BYPL_EOD!AB72</f>
        <v>8.1</v>
      </c>
      <c r="K72">
        <f>MES_EOD!AA72+MES_EOD!AB72</f>
        <v>0</v>
      </c>
      <c r="L72">
        <f>NDMC_EOD!AA72+NDMC_EOD!AB72</f>
        <v>2.08</v>
      </c>
      <c r="M72">
        <f>TPDDL_EOD!AA72+TPDDL_EOD!AB72</f>
        <v>10.57</v>
      </c>
      <c r="N72">
        <f t="shared" si="6"/>
        <v>35.54</v>
      </c>
      <c r="O72" s="112">
        <f t="shared" si="7"/>
        <v>-0.24000000000000199</v>
      </c>
      <c r="P72">
        <v>14.690123804164321</v>
      </c>
      <c r="Q72">
        <v>8.045301069217782</v>
      </c>
      <c r="R72">
        <v>0</v>
      </c>
      <c r="S72">
        <v>2.0659538548114802</v>
      </c>
      <c r="T72">
        <v>10.498621271806416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14.79</v>
      </c>
      <c r="J73">
        <f>BYPL_EOD!AA73+BYPL_EOD!AB73</f>
        <v>8.1</v>
      </c>
      <c r="K73">
        <f>MES_EOD!AA73+MES_EOD!AB73</f>
        <v>0</v>
      </c>
      <c r="L73">
        <f>NDMC_EOD!AA73+NDMC_EOD!AB73</f>
        <v>2.08</v>
      </c>
      <c r="M73">
        <f>TPDDL_EOD!AA73+TPDDL_EOD!AB73</f>
        <v>10.57</v>
      </c>
      <c r="N73">
        <f t="shared" si="6"/>
        <v>35.54</v>
      </c>
      <c r="O73" s="112">
        <f t="shared" si="7"/>
        <v>-0.24000000000000199</v>
      </c>
      <c r="P73">
        <v>14.690123804164321</v>
      </c>
      <c r="Q73">
        <v>8.045301069217782</v>
      </c>
      <c r="R73">
        <v>0</v>
      </c>
      <c r="S73">
        <v>2.0659538548114802</v>
      </c>
      <c r="T73">
        <v>10.498621271806416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14.79</v>
      </c>
      <c r="J74">
        <f>BYPL_EOD!AA74+BYPL_EOD!AB74</f>
        <v>8.1</v>
      </c>
      <c r="K74">
        <f>MES_EOD!AA74+MES_EOD!AB74</f>
        <v>0</v>
      </c>
      <c r="L74">
        <f>NDMC_EOD!AA74+NDMC_EOD!AB74</f>
        <v>2.08</v>
      </c>
      <c r="M74">
        <f>TPDDL_EOD!AA74+TPDDL_EOD!AB74</f>
        <v>10.57</v>
      </c>
      <c r="N74">
        <f t="shared" si="6"/>
        <v>35.54</v>
      </c>
      <c r="O74" s="112">
        <f t="shared" si="7"/>
        <v>-0.24000000000000199</v>
      </c>
      <c r="P74">
        <v>14.690123804164321</v>
      </c>
      <c r="Q74">
        <v>8.045301069217782</v>
      </c>
      <c r="R74">
        <v>0</v>
      </c>
      <c r="S74">
        <v>2.0659538548114802</v>
      </c>
      <c r="T74">
        <v>10.498621271806416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14.79</v>
      </c>
      <c r="J75">
        <f>BYPL_EOD!AA75+BYPL_EOD!AB75</f>
        <v>8.1</v>
      </c>
      <c r="K75">
        <f>MES_EOD!AA75+MES_EOD!AB75</f>
        <v>0</v>
      </c>
      <c r="L75">
        <f>NDMC_EOD!AA75+NDMC_EOD!AB75</f>
        <v>2.08</v>
      </c>
      <c r="M75">
        <f>TPDDL_EOD!AA75+TPDDL_EOD!AB75</f>
        <v>10.57</v>
      </c>
      <c r="N75">
        <f t="shared" si="6"/>
        <v>35.54</v>
      </c>
      <c r="O75" s="112">
        <f t="shared" si="7"/>
        <v>6.0000000000002274E-2</v>
      </c>
      <c r="P75">
        <v>14.81496904895892</v>
      </c>
      <c r="Q75">
        <v>8.1136747326955536</v>
      </c>
      <c r="R75">
        <v>0</v>
      </c>
      <c r="S75">
        <v>2.0835115362971304</v>
      </c>
      <c r="T75">
        <v>10.587844682048397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0.88569999999999993</v>
      </c>
      <c r="E99" s="114">
        <f t="shared" si="12"/>
        <v>0</v>
      </c>
      <c r="F99" s="114">
        <f t="shared" si="12"/>
        <v>1.728</v>
      </c>
      <c r="G99" s="114">
        <f t="shared" si="12"/>
        <v>0.88569999999999993</v>
      </c>
      <c r="H99" s="114"/>
      <c r="I99" s="114">
        <f t="shared" si="12"/>
        <v>0.36992000000000036</v>
      </c>
      <c r="J99" s="114">
        <f t="shared" si="12"/>
        <v>0.20256000000000024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0.26436750000000042</v>
      </c>
      <c r="N99" s="114">
        <f t="shared" si="12"/>
        <v>0.88676750000000071</v>
      </c>
      <c r="O99" s="114">
        <f t="shared" si="12"/>
        <v>-1.067500000000022E-3</v>
      </c>
      <c r="P99" s="114">
        <f t="shared" si="12"/>
        <v>0.36947639211431121</v>
      </c>
      <c r="Q99" s="114">
        <f t="shared" si="12"/>
        <v>0.20231702446201605</v>
      </c>
      <c r="R99" s="114">
        <f t="shared" si="12"/>
        <v>0</v>
      </c>
      <c r="S99" s="114">
        <f t="shared" si="12"/>
        <v>4.9855961400874012E-2</v>
      </c>
      <c r="T99" s="114">
        <f t="shared" si="12"/>
        <v>0.26405062202279878</v>
      </c>
      <c r="U99" s="114">
        <f t="shared" si="12"/>
        <v>0.88569999999999993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211.72</v>
      </c>
      <c r="E34">
        <f>BAWANA!AM34</f>
        <v>0</v>
      </c>
      <c r="F34">
        <f t="shared" si="4"/>
        <v>256</v>
      </c>
      <c r="G34">
        <f t="shared" si="5"/>
        <v>211.72</v>
      </c>
      <c r="H34" s="112"/>
      <c r="I34">
        <f>BRPL_EOD!AI34+BRPL_EOD!AJ34</f>
        <v>81.8</v>
      </c>
      <c r="J34">
        <f>BYPL_EOD!AI34+BYPL_EOD!AJ34</f>
        <v>48.59</v>
      </c>
      <c r="K34">
        <f>MES_EOD!AI34+MES_EOD!AJ34</f>
        <v>5</v>
      </c>
      <c r="L34">
        <f>NDMC_EOD!AI34+NDMC_EOD!AJ34</f>
        <v>19.170000000000002</v>
      </c>
      <c r="M34">
        <f>TPDDL_EOD!AI34+TPDDL_EOD!AJ34</f>
        <v>57.16</v>
      </c>
      <c r="N34">
        <f t="shared" si="0"/>
        <v>211.72</v>
      </c>
      <c r="O34" s="112">
        <f t="shared" si="1"/>
        <v>0</v>
      </c>
      <c r="P34">
        <v>81.8</v>
      </c>
      <c r="Q34">
        <v>48.59</v>
      </c>
      <c r="R34">
        <v>5</v>
      </c>
      <c r="S34">
        <v>19.170000000000002</v>
      </c>
      <c r="T34">
        <v>57.16</v>
      </c>
      <c r="U34" s="114">
        <f t="shared" si="2"/>
        <v>211.72</v>
      </c>
      <c r="V34" s="112">
        <f t="shared" si="3"/>
        <v>0</v>
      </c>
      <c r="Y34">
        <f>BAWANA!AW34+BAWANA!AX34</f>
        <v>26.28</v>
      </c>
      <c r="Z34">
        <f>BAWANA!BD34+BAWANA!BE34</f>
        <v>32</v>
      </c>
      <c r="AA34">
        <f>BAWANA!X34+BAWANA!Y34</f>
        <v>26.28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12"/>
      <c r="I35">
        <f>BRPL_EOD!AI35+BRPL_EOD!AJ35</f>
        <v>80</v>
      </c>
      <c r="J35">
        <f>BYPL_EOD!AI35+BYPL_EOD!AJ35</f>
        <v>48.59</v>
      </c>
      <c r="K35">
        <f>MES_EOD!AI35+MES_EOD!AJ35</f>
        <v>5</v>
      </c>
      <c r="L35">
        <f>NDMC_EOD!AI35+NDMC_EOD!AJ35</f>
        <v>19</v>
      </c>
      <c r="M35">
        <f>TPDDL_EOD!AI35+TPDDL_EOD!AJ35</f>
        <v>53.41</v>
      </c>
      <c r="N35">
        <f t="shared" si="0"/>
        <v>206</v>
      </c>
      <c r="O35" s="112">
        <f t="shared" si="1"/>
        <v>0</v>
      </c>
      <c r="P35">
        <v>80</v>
      </c>
      <c r="Q35">
        <v>48.59</v>
      </c>
      <c r="R35">
        <v>5</v>
      </c>
      <c r="S35">
        <v>19</v>
      </c>
      <c r="T35">
        <v>53.41</v>
      </c>
      <c r="U35" s="114">
        <f t="shared" si="2"/>
        <v>206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12"/>
      <c r="I36">
        <f>BRPL_EOD!AI36+BRPL_EOD!AJ36</f>
        <v>80</v>
      </c>
      <c r="J36">
        <f>BYPL_EOD!AI36+BYPL_EOD!AJ36</f>
        <v>48.59</v>
      </c>
      <c r="K36">
        <f>MES_EOD!AI36+MES_EOD!AJ36</f>
        <v>5</v>
      </c>
      <c r="L36">
        <f>NDMC_EOD!AI36+NDMC_EOD!AJ36</f>
        <v>19</v>
      </c>
      <c r="M36">
        <f>TPDDL_EOD!AI36+TPDDL_EOD!AJ36</f>
        <v>53.41</v>
      </c>
      <c r="N36">
        <f t="shared" si="0"/>
        <v>206</v>
      </c>
      <c r="O36" s="112">
        <f t="shared" si="1"/>
        <v>0</v>
      </c>
      <c r="P36">
        <v>80</v>
      </c>
      <c r="Q36">
        <v>48.59</v>
      </c>
      <c r="R36">
        <v>5</v>
      </c>
      <c r="S36">
        <v>19</v>
      </c>
      <c r="T36">
        <v>53.41</v>
      </c>
      <c r="U36" s="114">
        <f t="shared" si="2"/>
        <v>206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2"/>
      <c r="I37">
        <f>BRPL_EOD!AI37+BRPL_EOD!AJ37</f>
        <v>80</v>
      </c>
      <c r="J37">
        <f>BYPL_EOD!AI37+BYPL_EOD!AJ37</f>
        <v>48.59</v>
      </c>
      <c r="K37">
        <f>MES_EOD!AI37+MES_EOD!AJ37</f>
        <v>5</v>
      </c>
      <c r="L37">
        <f>NDMC_EOD!AI37+NDMC_EOD!AJ37</f>
        <v>19</v>
      </c>
      <c r="M37">
        <f>TPDDL_EOD!AI37+TPDDL_EOD!AJ37</f>
        <v>53.41</v>
      </c>
      <c r="N37">
        <f t="shared" si="0"/>
        <v>206</v>
      </c>
      <c r="O37" s="112">
        <f t="shared" si="1"/>
        <v>0</v>
      </c>
      <c r="P37">
        <v>80</v>
      </c>
      <c r="Q37">
        <v>48.59</v>
      </c>
      <c r="R37">
        <v>5</v>
      </c>
      <c r="S37">
        <v>19</v>
      </c>
      <c r="T37">
        <v>53.41</v>
      </c>
      <c r="U37" s="114">
        <f t="shared" si="2"/>
        <v>206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2"/>
      <c r="I38">
        <f>BRPL_EOD!AI38+BRPL_EOD!AJ38</f>
        <v>80</v>
      </c>
      <c r="J38">
        <f>BYPL_EOD!AI38+BYPL_EOD!AJ38</f>
        <v>48.59</v>
      </c>
      <c r="K38">
        <f>MES_EOD!AI38+MES_EOD!AJ38</f>
        <v>5</v>
      </c>
      <c r="L38">
        <f>NDMC_EOD!AI38+NDMC_EOD!AJ38</f>
        <v>19</v>
      </c>
      <c r="M38">
        <f>TPDDL_EOD!AI38+TPDDL_EOD!AJ38</f>
        <v>53.41</v>
      </c>
      <c r="N38">
        <f t="shared" si="0"/>
        <v>206</v>
      </c>
      <c r="O38" s="112">
        <f t="shared" si="1"/>
        <v>0</v>
      </c>
      <c r="P38">
        <v>80</v>
      </c>
      <c r="Q38">
        <v>48.59</v>
      </c>
      <c r="R38">
        <v>5</v>
      </c>
      <c r="S38">
        <v>19</v>
      </c>
      <c r="T38">
        <v>53.41</v>
      </c>
      <c r="U38" s="114">
        <f t="shared" si="2"/>
        <v>206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80</v>
      </c>
      <c r="J39">
        <f>BYPL_EOD!AI39+BYPL_EOD!AJ39</f>
        <v>48.59</v>
      </c>
      <c r="K39">
        <f>MES_EOD!AI39+MES_EOD!AJ39</f>
        <v>5</v>
      </c>
      <c r="L39">
        <f>NDMC_EOD!AI39+NDMC_EOD!AJ39</f>
        <v>19</v>
      </c>
      <c r="M39">
        <f>TPDDL_EOD!AI39+TPDDL_EOD!AJ39</f>
        <v>53.41</v>
      </c>
      <c r="N39">
        <f t="shared" si="0"/>
        <v>206</v>
      </c>
      <c r="O39" s="112">
        <f t="shared" si="1"/>
        <v>0</v>
      </c>
      <c r="P39">
        <v>80</v>
      </c>
      <c r="Q39">
        <v>48.59</v>
      </c>
      <c r="R39">
        <v>5</v>
      </c>
      <c r="S39">
        <v>19</v>
      </c>
      <c r="T39">
        <v>53.41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2"/>
      <c r="I40">
        <f>BRPL_EOD!AI40+BRPL_EOD!AJ40</f>
        <v>80</v>
      </c>
      <c r="J40">
        <f>BYPL_EOD!AI40+BYPL_EOD!AJ40</f>
        <v>48.59</v>
      </c>
      <c r="K40">
        <f>MES_EOD!AI40+MES_EOD!AJ40</f>
        <v>5</v>
      </c>
      <c r="L40">
        <f>NDMC_EOD!AI40+NDMC_EOD!AJ40</f>
        <v>19</v>
      </c>
      <c r="M40">
        <f>TPDDL_EOD!AI40+TPDDL_EOD!AJ40</f>
        <v>53.41</v>
      </c>
      <c r="N40">
        <f t="shared" si="0"/>
        <v>206</v>
      </c>
      <c r="O40" s="112">
        <f t="shared" si="1"/>
        <v>0</v>
      </c>
      <c r="P40">
        <v>80</v>
      </c>
      <c r="Q40">
        <v>48.59</v>
      </c>
      <c r="R40">
        <v>5</v>
      </c>
      <c r="S40">
        <v>19</v>
      </c>
      <c r="T40">
        <v>53.41</v>
      </c>
      <c r="U40" s="114">
        <f t="shared" si="2"/>
        <v>206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80</v>
      </c>
      <c r="J41">
        <f>BYPL_EOD!AI41+BYPL_EOD!AJ41</f>
        <v>48.59</v>
      </c>
      <c r="K41">
        <f>MES_EOD!AI41+MES_EOD!AJ41</f>
        <v>5</v>
      </c>
      <c r="L41">
        <f>NDMC_EOD!AI41+NDMC_EOD!AJ41</f>
        <v>19</v>
      </c>
      <c r="M41">
        <f>TPDDL_EOD!AI41+TPDDL_EOD!AJ41</f>
        <v>53.41</v>
      </c>
      <c r="N41">
        <f t="shared" si="0"/>
        <v>206</v>
      </c>
      <c r="O41" s="112">
        <f t="shared" si="1"/>
        <v>0</v>
      </c>
      <c r="P41">
        <v>80</v>
      </c>
      <c r="Q41">
        <v>48.59</v>
      </c>
      <c r="R41">
        <v>5</v>
      </c>
      <c r="S41">
        <v>19</v>
      </c>
      <c r="T41">
        <v>53.41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80</v>
      </c>
      <c r="J42">
        <f>BYPL_EOD!AI42+BYPL_EOD!AJ42</f>
        <v>48.59</v>
      </c>
      <c r="K42">
        <f>MES_EOD!AI42+MES_EOD!AJ42</f>
        <v>5</v>
      </c>
      <c r="L42">
        <f>NDMC_EOD!AI42+NDMC_EOD!AJ42</f>
        <v>19</v>
      </c>
      <c r="M42">
        <f>TPDDL_EOD!AI42+TPDDL_EOD!AJ42</f>
        <v>53.41</v>
      </c>
      <c r="N42">
        <f t="shared" si="0"/>
        <v>206</v>
      </c>
      <c r="O42" s="112">
        <f t="shared" si="1"/>
        <v>0</v>
      </c>
      <c r="P42">
        <v>80</v>
      </c>
      <c r="Q42">
        <v>48.59</v>
      </c>
      <c r="R42">
        <v>5</v>
      </c>
      <c r="S42">
        <v>19</v>
      </c>
      <c r="T42">
        <v>53.41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80</v>
      </c>
      <c r="J43">
        <f>BYPL_EOD!AI43+BYPL_EOD!AJ43</f>
        <v>48.59</v>
      </c>
      <c r="K43">
        <f>MES_EOD!AI43+MES_EOD!AJ43</f>
        <v>5</v>
      </c>
      <c r="L43">
        <f>NDMC_EOD!AI43+NDMC_EOD!AJ43</f>
        <v>19</v>
      </c>
      <c r="M43">
        <f>TPDDL_EOD!AI43+TPDDL_EOD!AJ43</f>
        <v>53.41</v>
      </c>
      <c r="N43">
        <f t="shared" si="0"/>
        <v>206</v>
      </c>
      <c r="O43" s="112">
        <f t="shared" si="1"/>
        <v>0</v>
      </c>
      <c r="P43">
        <v>80</v>
      </c>
      <c r="Q43">
        <v>48.59</v>
      </c>
      <c r="R43">
        <v>5</v>
      </c>
      <c r="S43">
        <v>19</v>
      </c>
      <c r="T43">
        <v>53.41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80</v>
      </c>
      <c r="J44">
        <f>BYPL_EOD!AI44+BYPL_EOD!AJ44</f>
        <v>48.59</v>
      </c>
      <c r="K44">
        <f>MES_EOD!AI44+MES_EOD!AJ44</f>
        <v>5</v>
      </c>
      <c r="L44">
        <f>NDMC_EOD!AI44+NDMC_EOD!AJ44</f>
        <v>19</v>
      </c>
      <c r="M44">
        <f>TPDDL_EOD!AI44+TPDDL_EOD!AJ44</f>
        <v>53.41</v>
      </c>
      <c r="N44">
        <f t="shared" si="0"/>
        <v>206</v>
      </c>
      <c r="O44" s="112">
        <f t="shared" si="1"/>
        <v>0</v>
      </c>
      <c r="P44">
        <v>80</v>
      </c>
      <c r="Q44">
        <v>48.59</v>
      </c>
      <c r="R44">
        <v>5</v>
      </c>
      <c r="S44">
        <v>19</v>
      </c>
      <c r="T44">
        <v>53.41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211.72</v>
      </c>
      <c r="E45">
        <f>BAWANA!AM45</f>
        <v>0</v>
      </c>
      <c r="F45">
        <f t="shared" si="4"/>
        <v>256</v>
      </c>
      <c r="G45">
        <f t="shared" si="5"/>
        <v>211.72</v>
      </c>
      <c r="H45" s="112"/>
      <c r="I45">
        <f>BRPL_EOD!AI45+BRPL_EOD!AJ45</f>
        <v>81.8</v>
      </c>
      <c r="J45">
        <f>BYPL_EOD!AI45+BYPL_EOD!AJ45</f>
        <v>48.59</v>
      </c>
      <c r="K45">
        <f>MES_EOD!AI45+MES_EOD!AJ45</f>
        <v>5</v>
      </c>
      <c r="L45">
        <f>NDMC_EOD!AI45+NDMC_EOD!AJ45</f>
        <v>19.170000000000002</v>
      </c>
      <c r="M45">
        <f>TPDDL_EOD!AI45+TPDDL_EOD!AJ45</f>
        <v>57.16</v>
      </c>
      <c r="N45">
        <f t="shared" si="0"/>
        <v>211.72</v>
      </c>
      <c r="O45" s="112">
        <f t="shared" si="1"/>
        <v>0</v>
      </c>
      <c r="P45">
        <v>81.8</v>
      </c>
      <c r="Q45">
        <v>48.59</v>
      </c>
      <c r="R45">
        <v>5</v>
      </c>
      <c r="S45">
        <v>19.170000000000002</v>
      </c>
      <c r="T45">
        <v>57.16</v>
      </c>
      <c r="U45" s="114">
        <f t="shared" si="2"/>
        <v>211.72</v>
      </c>
      <c r="V45" s="112">
        <f t="shared" si="3"/>
        <v>0</v>
      </c>
      <c r="Y45">
        <f>BAWANA!AW45+BAWANA!AX45</f>
        <v>32</v>
      </c>
      <c r="Z45">
        <f>BAWANA!BD45+BAWANA!BE45</f>
        <v>26.28</v>
      </c>
      <c r="AA45">
        <f>BAWANA!X45+BAWANA!Y45</f>
        <v>32</v>
      </c>
      <c r="AB45">
        <f>BAWANA!AE45+BAWANA!AF45</f>
        <v>26.28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211.72</v>
      </c>
      <c r="E46">
        <f>BAWANA!AM46</f>
        <v>0</v>
      </c>
      <c r="F46">
        <f t="shared" si="4"/>
        <v>256</v>
      </c>
      <c r="G46">
        <f t="shared" si="5"/>
        <v>211.72</v>
      </c>
      <c r="H46" s="112"/>
      <c r="I46">
        <f>BRPL_EOD!AI46+BRPL_EOD!AJ46</f>
        <v>81.8</v>
      </c>
      <c r="J46">
        <f>BYPL_EOD!AI46+BYPL_EOD!AJ46</f>
        <v>48.59</v>
      </c>
      <c r="K46">
        <f>MES_EOD!AI46+MES_EOD!AJ46</f>
        <v>5</v>
      </c>
      <c r="L46">
        <f>NDMC_EOD!AI46+NDMC_EOD!AJ46</f>
        <v>19.170000000000002</v>
      </c>
      <c r="M46">
        <f>TPDDL_EOD!AI46+TPDDL_EOD!AJ46</f>
        <v>57.16</v>
      </c>
      <c r="N46">
        <f t="shared" si="0"/>
        <v>211.72</v>
      </c>
      <c r="O46" s="112">
        <f t="shared" si="1"/>
        <v>0</v>
      </c>
      <c r="P46">
        <v>81.8</v>
      </c>
      <c r="Q46">
        <v>48.59</v>
      </c>
      <c r="R46">
        <v>5</v>
      </c>
      <c r="S46">
        <v>19.170000000000002</v>
      </c>
      <c r="T46">
        <v>57.16</v>
      </c>
      <c r="U46" s="114">
        <f t="shared" si="2"/>
        <v>211.72</v>
      </c>
      <c r="V46" s="112">
        <f t="shared" si="3"/>
        <v>0</v>
      </c>
      <c r="Y46">
        <f>BAWANA!AW46+BAWANA!AX46</f>
        <v>32</v>
      </c>
      <c r="Z46">
        <f>BAWANA!BD46+BAWANA!BE46</f>
        <v>26.28</v>
      </c>
      <c r="AA46">
        <f>BAWANA!X46+BAWANA!Y46</f>
        <v>32</v>
      </c>
      <c r="AB46">
        <f>BAWANA!AE46+BAWANA!AF46</f>
        <v>26.28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211.72</v>
      </c>
      <c r="E47">
        <f>BAWANA!AM47</f>
        <v>0</v>
      </c>
      <c r="F47">
        <f t="shared" si="4"/>
        <v>256</v>
      </c>
      <c r="G47">
        <f t="shared" si="5"/>
        <v>211.72</v>
      </c>
      <c r="H47" s="112"/>
      <c r="I47">
        <f>BRPL_EOD!AI47+BRPL_EOD!AJ47</f>
        <v>81.8</v>
      </c>
      <c r="J47">
        <f>BYPL_EOD!AI47+BYPL_EOD!AJ47</f>
        <v>48.59</v>
      </c>
      <c r="K47">
        <f>MES_EOD!AI47+MES_EOD!AJ47</f>
        <v>5</v>
      </c>
      <c r="L47">
        <f>NDMC_EOD!AI47+NDMC_EOD!AJ47</f>
        <v>19.170000000000002</v>
      </c>
      <c r="M47">
        <f>TPDDL_EOD!AI47+TPDDL_EOD!AJ47</f>
        <v>57.16</v>
      </c>
      <c r="N47">
        <f t="shared" si="0"/>
        <v>211.72</v>
      </c>
      <c r="O47" s="112">
        <f t="shared" si="1"/>
        <v>0</v>
      </c>
      <c r="P47">
        <v>81.8</v>
      </c>
      <c r="Q47">
        <v>48.59</v>
      </c>
      <c r="R47">
        <v>5</v>
      </c>
      <c r="S47">
        <v>19.170000000000002</v>
      </c>
      <c r="T47">
        <v>57.16</v>
      </c>
      <c r="U47" s="114">
        <f t="shared" si="2"/>
        <v>211.72</v>
      </c>
      <c r="V47" s="112">
        <f t="shared" si="3"/>
        <v>0</v>
      </c>
      <c r="Y47">
        <f>BAWANA!AW47+BAWANA!AX47</f>
        <v>32</v>
      </c>
      <c r="Z47">
        <f>BAWANA!BD47+BAWANA!BE47</f>
        <v>26.28</v>
      </c>
      <c r="AA47">
        <f>BAWANA!X47+BAWANA!Y47</f>
        <v>32</v>
      </c>
      <c r="AB47">
        <f>BAWANA!AE47+BAWANA!AF47</f>
        <v>26.28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211.72</v>
      </c>
      <c r="E48">
        <f>BAWANA!AM48</f>
        <v>0</v>
      </c>
      <c r="F48">
        <f t="shared" si="4"/>
        <v>256</v>
      </c>
      <c r="G48">
        <f t="shared" si="5"/>
        <v>211.72</v>
      </c>
      <c r="H48" s="112"/>
      <c r="I48">
        <f>BRPL_EOD!AI48+BRPL_EOD!AJ48</f>
        <v>81.8</v>
      </c>
      <c r="J48">
        <f>BYPL_EOD!AI48+BYPL_EOD!AJ48</f>
        <v>48.59</v>
      </c>
      <c r="K48">
        <f>MES_EOD!AI48+MES_EOD!AJ48</f>
        <v>5</v>
      </c>
      <c r="L48">
        <f>NDMC_EOD!AI48+NDMC_EOD!AJ48</f>
        <v>19.170000000000002</v>
      </c>
      <c r="M48">
        <f>TPDDL_EOD!AI48+TPDDL_EOD!AJ48</f>
        <v>57.16</v>
      </c>
      <c r="N48">
        <f t="shared" si="0"/>
        <v>211.72</v>
      </c>
      <c r="O48" s="112">
        <f t="shared" si="1"/>
        <v>0</v>
      </c>
      <c r="P48">
        <v>81.8</v>
      </c>
      <c r="Q48">
        <v>48.59</v>
      </c>
      <c r="R48">
        <v>5</v>
      </c>
      <c r="S48">
        <v>19.170000000000002</v>
      </c>
      <c r="T48">
        <v>57.16</v>
      </c>
      <c r="U48" s="114">
        <f t="shared" si="2"/>
        <v>211.72</v>
      </c>
      <c r="V48" s="112">
        <f t="shared" si="3"/>
        <v>0</v>
      </c>
      <c r="Y48">
        <f>BAWANA!AW48+BAWANA!AX48</f>
        <v>32</v>
      </c>
      <c r="Z48">
        <f>BAWANA!BD48+BAWANA!BE48</f>
        <v>26.28</v>
      </c>
      <c r="AA48">
        <f>BAWANA!X48+BAWANA!Y48</f>
        <v>32</v>
      </c>
      <c r="AB48">
        <f>BAWANA!AE48+BAWANA!AF48</f>
        <v>26.28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211.72</v>
      </c>
      <c r="E49">
        <f>BAWANA!AM49</f>
        <v>0</v>
      </c>
      <c r="F49">
        <f t="shared" si="4"/>
        <v>256</v>
      </c>
      <c r="G49">
        <f t="shared" si="5"/>
        <v>211.72</v>
      </c>
      <c r="H49" s="112"/>
      <c r="I49">
        <f>BRPL_EOD!AI49+BRPL_EOD!AJ49</f>
        <v>81.8</v>
      </c>
      <c r="J49">
        <f>BYPL_EOD!AI49+BYPL_EOD!AJ49</f>
        <v>48.59</v>
      </c>
      <c r="K49">
        <f>MES_EOD!AI49+MES_EOD!AJ49</f>
        <v>5</v>
      </c>
      <c r="L49">
        <f>NDMC_EOD!AI49+NDMC_EOD!AJ49</f>
        <v>19.170000000000002</v>
      </c>
      <c r="M49">
        <f>TPDDL_EOD!AI49+TPDDL_EOD!AJ49</f>
        <v>57.16</v>
      </c>
      <c r="N49">
        <f t="shared" si="0"/>
        <v>211.72</v>
      </c>
      <c r="O49" s="112">
        <f t="shared" si="1"/>
        <v>0</v>
      </c>
      <c r="P49">
        <v>81.8</v>
      </c>
      <c r="Q49">
        <v>48.59</v>
      </c>
      <c r="R49">
        <v>5</v>
      </c>
      <c r="S49">
        <v>19.170000000000002</v>
      </c>
      <c r="T49">
        <v>57.16</v>
      </c>
      <c r="U49" s="114">
        <f t="shared" si="2"/>
        <v>211.72</v>
      </c>
      <c r="V49" s="112">
        <f t="shared" si="3"/>
        <v>0</v>
      </c>
      <c r="Y49">
        <f>BAWANA!AW49+BAWANA!AX49</f>
        <v>32</v>
      </c>
      <c r="Z49">
        <f>BAWANA!BD49+BAWANA!BE49</f>
        <v>26.28</v>
      </c>
      <c r="AA49">
        <f>BAWANA!X49+BAWANA!Y49</f>
        <v>32</v>
      </c>
      <c r="AB49">
        <f>BAWANA!AE49+BAWANA!AF49</f>
        <v>26.28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211.72</v>
      </c>
      <c r="E50">
        <f>BAWANA!AM50</f>
        <v>0</v>
      </c>
      <c r="F50">
        <f t="shared" si="4"/>
        <v>256</v>
      </c>
      <c r="G50">
        <f t="shared" si="5"/>
        <v>211.72</v>
      </c>
      <c r="H50" s="112"/>
      <c r="I50">
        <f>BRPL_EOD!AI50+BRPL_EOD!AJ50</f>
        <v>81.8</v>
      </c>
      <c r="J50">
        <f>BYPL_EOD!AI50+BYPL_EOD!AJ50</f>
        <v>48.59</v>
      </c>
      <c r="K50">
        <f>MES_EOD!AI50+MES_EOD!AJ50</f>
        <v>5</v>
      </c>
      <c r="L50">
        <f>NDMC_EOD!AI50+NDMC_EOD!AJ50</f>
        <v>19.170000000000002</v>
      </c>
      <c r="M50">
        <f>TPDDL_EOD!AI50+TPDDL_EOD!AJ50</f>
        <v>57.16</v>
      </c>
      <c r="N50">
        <f t="shared" si="0"/>
        <v>211.72</v>
      </c>
      <c r="O50" s="112">
        <f t="shared" si="1"/>
        <v>0</v>
      </c>
      <c r="P50">
        <v>81.8</v>
      </c>
      <c r="Q50">
        <v>48.59</v>
      </c>
      <c r="R50">
        <v>5</v>
      </c>
      <c r="S50">
        <v>19.170000000000002</v>
      </c>
      <c r="T50">
        <v>57.16</v>
      </c>
      <c r="U50" s="114">
        <f t="shared" si="2"/>
        <v>211.72</v>
      </c>
      <c r="V50" s="112">
        <f t="shared" si="3"/>
        <v>0</v>
      </c>
      <c r="Y50">
        <f>BAWANA!AW50+BAWANA!AX50</f>
        <v>32</v>
      </c>
      <c r="Z50">
        <f>BAWANA!BD50+BAWANA!BE50</f>
        <v>26.28</v>
      </c>
      <c r="AA50">
        <f>BAWANA!X50+BAWANA!Y50</f>
        <v>32</v>
      </c>
      <c r="AB50">
        <f>BAWANA!AE50+BAWANA!AF50</f>
        <v>26.28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222.2</v>
      </c>
      <c r="H68" s="112"/>
      <c r="I68">
        <f>BRPL_EOD!AI68+BRPL_EOD!AJ68</f>
        <v>80</v>
      </c>
      <c r="J68">
        <f>BYPL_EOD!AI68+BYPL_EOD!AJ68</f>
        <v>48.59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222.2</v>
      </c>
      <c r="O68" s="112">
        <f t="shared" si="8"/>
        <v>0</v>
      </c>
      <c r="P68">
        <v>80</v>
      </c>
      <c r="Q68">
        <v>48.59</v>
      </c>
      <c r="R68">
        <v>5</v>
      </c>
      <c r="S68">
        <v>19</v>
      </c>
      <c r="T68">
        <v>69.61</v>
      </c>
      <c r="U68" s="114">
        <f t="shared" si="9"/>
        <v>222.2</v>
      </c>
      <c r="V68" s="112">
        <f t="shared" si="10"/>
        <v>0</v>
      </c>
      <c r="Y68">
        <f>BAWANA!AW68+BAWANA!AX68</f>
        <v>23.9</v>
      </c>
      <c r="Z68">
        <f>BAWANA!BD68+BAWANA!BE68</f>
        <v>23.9</v>
      </c>
      <c r="AA68">
        <f>BAWANA!X68+BAWANA!Y68</f>
        <v>23.9</v>
      </c>
      <c r="AB68">
        <f>BAWANA!AE68+BAWANA!AF68</f>
        <v>23.9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222.2</v>
      </c>
      <c r="E69">
        <f>BAWANA!AM69</f>
        <v>0</v>
      </c>
      <c r="F69">
        <f t="shared" si="11"/>
        <v>256</v>
      </c>
      <c r="G69">
        <f t="shared" si="12"/>
        <v>222.2</v>
      </c>
      <c r="H69" s="112"/>
      <c r="I69">
        <f>BRPL_EOD!AI69+BRPL_EOD!AJ69</f>
        <v>80</v>
      </c>
      <c r="J69">
        <f>BYPL_EOD!AI69+BYPL_EOD!AJ69</f>
        <v>48.59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222.2</v>
      </c>
      <c r="O69" s="112">
        <f t="shared" si="8"/>
        <v>0</v>
      </c>
      <c r="P69">
        <v>80</v>
      </c>
      <c r="Q69">
        <v>48.59</v>
      </c>
      <c r="R69">
        <v>5</v>
      </c>
      <c r="S69">
        <v>19</v>
      </c>
      <c r="T69">
        <v>69.61</v>
      </c>
      <c r="U69" s="114">
        <f t="shared" si="9"/>
        <v>222.2</v>
      </c>
      <c r="V69" s="112">
        <f t="shared" si="10"/>
        <v>0</v>
      </c>
      <c r="Y69">
        <f>BAWANA!AW69+BAWANA!AX69</f>
        <v>15.8</v>
      </c>
      <c r="Z69">
        <f>BAWANA!BD69+BAWANA!BE69</f>
        <v>32</v>
      </c>
      <c r="AA69">
        <f>BAWANA!X69+BAWANA!Y69</f>
        <v>15.8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222.2</v>
      </c>
      <c r="E70">
        <f>BAWANA!AM70</f>
        <v>0</v>
      </c>
      <c r="F70">
        <f t="shared" si="11"/>
        <v>256</v>
      </c>
      <c r="G70">
        <f t="shared" si="12"/>
        <v>222.2</v>
      </c>
      <c r="H70" s="112"/>
      <c r="I70">
        <f>BRPL_EOD!AI70+BRPL_EOD!AJ70</f>
        <v>80</v>
      </c>
      <c r="J70">
        <f>BYPL_EOD!AI70+BYPL_EOD!AJ70</f>
        <v>48.59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222.2</v>
      </c>
      <c r="O70" s="112">
        <f t="shared" si="8"/>
        <v>0</v>
      </c>
      <c r="P70">
        <v>80</v>
      </c>
      <c r="Q70">
        <v>48.59</v>
      </c>
      <c r="R70">
        <v>5</v>
      </c>
      <c r="S70">
        <v>19</v>
      </c>
      <c r="T70">
        <v>69.61</v>
      </c>
      <c r="U70" s="114">
        <f t="shared" si="9"/>
        <v>222.2</v>
      </c>
      <c r="V70" s="112">
        <f t="shared" si="10"/>
        <v>0</v>
      </c>
      <c r="Y70">
        <f>BAWANA!AW70+BAWANA!AX70</f>
        <v>15.8</v>
      </c>
      <c r="Z70">
        <f>BAWANA!BD70+BAWANA!BE70</f>
        <v>32</v>
      </c>
      <c r="AA70">
        <f>BAWANA!X70+BAWANA!Y70</f>
        <v>15.8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222.2</v>
      </c>
      <c r="E71">
        <f>BAWANA!AM71</f>
        <v>0</v>
      </c>
      <c r="F71">
        <f t="shared" si="11"/>
        <v>256</v>
      </c>
      <c r="G71">
        <f t="shared" si="12"/>
        <v>222.2</v>
      </c>
      <c r="H71" s="112"/>
      <c r="I71">
        <f>BRPL_EOD!AI71+BRPL_EOD!AJ71</f>
        <v>80</v>
      </c>
      <c r="J71">
        <f>BYPL_EOD!AI71+BYPL_EOD!AJ71</f>
        <v>48.59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222.2</v>
      </c>
      <c r="O71" s="112">
        <f t="shared" si="8"/>
        <v>0</v>
      </c>
      <c r="P71">
        <v>80</v>
      </c>
      <c r="Q71">
        <v>48.59</v>
      </c>
      <c r="R71">
        <v>5</v>
      </c>
      <c r="S71">
        <v>19</v>
      </c>
      <c r="T71">
        <v>69.61</v>
      </c>
      <c r="U71" s="114">
        <f t="shared" si="9"/>
        <v>222.2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222.2</v>
      </c>
      <c r="E72">
        <f>BAWANA!AM72</f>
        <v>0</v>
      </c>
      <c r="F72">
        <f t="shared" si="11"/>
        <v>256</v>
      </c>
      <c r="G72">
        <f t="shared" si="12"/>
        <v>222.2</v>
      </c>
      <c r="H72" s="112"/>
      <c r="I72">
        <f>BRPL_EOD!AI72+BRPL_EOD!AJ72</f>
        <v>80</v>
      </c>
      <c r="J72">
        <f>BYPL_EOD!AI72+BYPL_EOD!AJ72</f>
        <v>48.59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222.2</v>
      </c>
      <c r="O72" s="112">
        <f t="shared" si="8"/>
        <v>0</v>
      </c>
      <c r="P72">
        <v>80</v>
      </c>
      <c r="Q72">
        <v>48.59</v>
      </c>
      <c r="R72">
        <v>5</v>
      </c>
      <c r="S72">
        <v>19</v>
      </c>
      <c r="T72">
        <v>69.61</v>
      </c>
      <c r="U72" s="114">
        <f t="shared" si="9"/>
        <v>222.2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222.2</v>
      </c>
      <c r="E73">
        <f>BAWANA!AM73</f>
        <v>0</v>
      </c>
      <c r="F73">
        <f t="shared" si="11"/>
        <v>256</v>
      </c>
      <c r="G73">
        <f t="shared" si="12"/>
        <v>222.2</v>
      </c>
      <c r="H73" s="112"/>
      <c r="I73">
        <f>BRPL_EOD!AI73+BRPL_EOD!AJ73</f>
        <v>80</v>
      </c>
      <c r="J73">
        <f>BYPL_EOD!AI73+BYPL_EOD!AJ73</f>
        <v>48.59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222.2</v>
      </c>
      <c r="O73" s="112">
        <f t="shared" si="8"/>
        <v>0</v>
      </c>
      <c r="P73">
        <v>80</v>
      </c>
      <c r="Q73">
        <v>48.59</v>
      </c>
      <c r="R73">
        <v>5</v>
      </c>
      <c r="S73">
        <v>19</v>
      </c>
      <c r="T73">
        <v>69.61</v>
      </c>
      <c r="U73" s="114">
        <f t="shared" si="9"/>
        <v>222.2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222.2</v>
      </c>
      <c r="E74">
        <f>BAWANA!AM74</f>
        <v>0</v>
      </c>
      <c r="F74">
        <f t="shared" si="11"/>
        <v>256</v>
      </c>
      <c r="G74">
        <f t="shared" si="12"/>
        <v>222.2</v>
      </c>
      <c r="H74" s="112"/>
      <c r="I74">
        <f>BRPL_EOD!AI74+BRPL_EOD!AJ74</f>
        <v>80</v>
      </c>
      <c r="J74">
        <f>BYPL_EOD!AI74+BYPL_EOD!AJ74</f>
        <v>48.59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222.2</v>
      </c>
      <c r="O74" s="112">
        <f t="shared" si="8"/>
        <v>0</v>
      </c>
      <c r="P74">
        <v>80</v>
      </c>
      <c r="Q74">
        <v>48.59</v>
      </c>
      <c r="R74">
        <v>5</v>
      </c>
      <c r="S74">
        <v>19</v>
      </c>
      <c r="T74">
        <v>69.61</v>
      </c>
      <c r="U74" s="114">
        <f t="shared" si="9"/>
        <v>222.2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222.2</v>
      </c>
      <c r="E75">
        <f>BAWANA!AM75</f>
        <v>0</v>
      </c>
      <c r="F75">
        <f t="shared" si="11"/>
        <v>256</v>
      </c>
      <c r="G75">
        <f t="shared" si="12"/>
        <v>222.2</v>
      </c>
      <c r="H75" s="112"/>
      <c r="I75">
        <f>BRPL_EOD!AI75+BRPL_EOD!AJ75</f>
        <v>80</v>
      </c>
      <c r="J75">
        <f>BYPL_EOD!AI75+BYPL_EOD!AJ75</f>
        <v>48.59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222.2</v>
      </c>
      <c r="O75" s="112">
        <f t="shared" si="8"/>
        <v>0</v>
      </c>
      <c r="P75">
        <v>80</v>
      </c>
      <c r="Q75">
        <v>48.59</v>
      </c>
      <c r="R75">
        <v>5</v>
      </c>
      <c r="S75">
        <v>19</v>
      </c>
      <c r="T75">
        <v>69.61</v>
      </c>
      <c r="U75" s="114">
        <f t="shared" si="9"/>
        <v>222.2</v>
      </c>
      <c r="V75" s="112">
        <f t="shared" si="10"/>
        <v>0</v>
      </c>
      <c r="Y75">
        <f>BAWANA!AW75+BAWANA!AX75</f>
        <v>15.8</v>
      </c>
      <c r="Z75">
        <f>BAWANA!BD75+BAWANA!BE75</f>
        <v>32</v>
      </c>
      <c r="AA75">
        <f>BAWANA!X75+BAWANA!Y75</f>
        <v>15.8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222.2</v>
      </c>
      <c r="E76">
        <f>BAWANA!AM76</f>
        <v>0</v>
      </c>
      <c r="F76">
        <f t="shared" si="11"/>
        <v>256</v>
      </c>
      <c r="G76">
        <f t="shared" si="12"/>
        <v>222.2</v>
      </c>
      <c r="H76" s="112"/>
      <c r="I76">
        <f>BRPL_EOD!AI76+BRPL_EOD!AJ76</f>
        <v>80</v>
      </c>
      <c r="J76">
        <f>BYPL_EOD!AI76+BYPL_EOD!AJ76</f>
        <v>48.59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222.2</v>
      </c>
      <c r="O76" s="112">
        <f t="shared" si="8"/>
        <v>0</v>
      </c>
      <c r="P76">
        <v>80</v>
      </c>
      <c r="Q76">
        <v>48.59</v>
      </c>
      <c r="R76">
        <v>5</v>
      </c>
      <c r="S76">
        <v>19</v>
      </c>
      <c r="T76">
        <v>69.61</v>
      </c>
      <c r="U76" s="114">
        <f t="shared" si="9"/>
        <v>222.2</v>
      </c>
      <c r="V76" s="112">
        <f t="shared" si="10"/>
        <v>0</v>
      </c>
      <c r="Y76">
        <f>BAWANA!AW76+BAWANA!AX76</f>
        <v>15.8</v>
      </c>
      <c r="Z76">
        <f>BAWANA!BD76+BAWANA!BE76</f>
        <v>32</v>
      </c>
      <c r="AA76">
        <f>BAWANA!X76+BAWANA!Y76</f>
        <v>15.8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222.2</v>
      </c>
      <c r="E77">
        <f>BAWANA!AM77</f>
        <v>0</v>
      </c>
      <c r="F77">
        <f t="shared" si="11"/>
        <v>256</v>
      </c>
      <c r="G77">
        <f t="shared" si="12"/>
        <v>222.2</v>
      </c>
      <c r="H77" s="112"/>
      <c r="I77">
        <f>BRPL_EOD!AI77+BRPL_EOD!AJ77</f>
        <v>80</v>
      </c>
      <c r="J77">
        <f>BYPL_EOD!AI77+BYPL_EOD!AJ77</f>
        <v>48.59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222.2</v>
      </c>
      <c r="O77" s="112">
        <f t="shared" si="8"/>
        <v>0</v>
      </c>
      <c r="P77">
        <v>80</v>
      </c>
      <c r="Q77">
        <v>48.59</v>
      </c>
      <c r="R77">
        <v>5</v>
      </c>
      <c r="S77">
        <v>19</v>
      </c>
      <c r="T77">
        <v>69.61</v>
      </c>
      <c r="U77" s="114">
        <f t="shared" si="9"/>
        <v>222.2</v>
      </c>
      <c r="V77" s="112">
        <f t="shared" si="10"/>
        <v>0</v>
      </c>
      <c r="Y77">
        <f>BAWANA!AW77+BAWANA!AX77</f>
        <v>15.8</v>
      </c>
      <c r="Z77">
        <f>BAWANA!BD77+BAWANA!BE77</f>
        <v>32</v>
      </c>
      <c r="AA77">
        <f>BAWANA!X77+BAWANA!Y77</f>
        <v>15.8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222.2</v>
      </c>
      <c r="E78">
        <f>BAWANA!AM78</f>
        <v>0</v>
      </c>
      <c r="F78">
        <f t="shared" si="11"/>
        <v>256</v>
      </c>
      <c r="G78">
        <f t="shared" si="12"/>
        <v>222.2</v>
      </c>
      <c r="H78" s="112"/>
      <c r="I78">
        <f>BRPL_EOD!AI78+BRPL_EOD!AJ78</f>
        <v>80</v>
      </c>
      <c r="J78">
        <f>BYPL_EOD!AI78+BYPL_EOD!AJ78</f>
        <v>48.59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222.2</v>
      </c>
      <c r="O78" s="112">
        <f t="shared" si="8"/>
        <v>0</v>
      </c>
      <c r="P78">
        <v>80</v>
      </c>
      <c r="Q78">
        <v>48.59</v>
      </c>
      <c r="R78">
        <v>5</v>
      </c>
      <c r="S78">
        <v>19</v>
      </c>
      <c r="T78">
        <v>69.61</v>
      </c>
      <c r="U78" s="114">
        <f t="shared" si="9"/>
        <v>222.2</v>
      </c>
      <c r="V78" s="112">
        <f t="shared" si="10"/>
        <v>0</v>
      </c>
      <c r="Y78">
        <f>BAWANA!AW78+BAWANA!AX78</f>
        <v>15.8</v>
      </c>
      <c r="Z78">
        <f>BAWANA!BD78+BAWANA!BE78</f>
        <v>32</v>
      </c>
      <c r="AA78">
        <f>BAWANA!X78+BAWANA!Y78</f>
        <v>15.8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222.2</v>
      </c>
      <c r="E79">
        <f>BAWANA!AM79</f>
        <v>0</v>
      </c>
      <c r="F79">
        <f t="shared" si="11"/>
        <v>256</v>
      </c>
      <c r="G79">
        <f t="shared" si="12"/>
        <v>222.2</v>
      </c>
      <c r="H79" s="112"/>
      <c r="I79">
        <f>BRPL_EOD!AI79+BRPL_EOD!AJ79</f>
        <v>80</v>
      </c>
      <c r="J79">
        <f>BYPL_EOD!AI79+BYPL_EOD!AJ79</f>
        <v>48.59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222.2</v>
      </c>
      <c r="O79" s="112">
        <f t="shared" si="8"/>
        <v>0</v>
      </c>
      <c r="P79">
        <v>80</v>
      </c>
      <c r="Q79">
        <v>48.59</v>
      </c>
      <c r="R79">
        <v>5</v>
      </c>
      <c r="S79">
        <v>19</v>
      </c>
      <c r="T79">
        <v>69.61</v>
      </c>
      <c r="U79" s="114">
        <f t="shared" si="9"/>
        <v>222.2</v>
      </c>
      <c r="V79" s="112">
        <f t="shared" si="10"/>
        <v>0</v>
      </c>
      <c r="Y79">
        <f>BAWANA!AW79+BAWANA!AX79</f>
        <v>15.8</v>
      </c>
      <c r="Z79">
        <f>BAWANA!BD79+BAWANA!BE79</f>
        <v>32</v>
      </c>
      <c r="AA79">
        <f>BAWANA!X79+BAWANA!Y79</f>
        <v>15.8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222.2</v>
      </c>
      <c r="E80">
        <f>BAWANA!AM80</f>
        <v>0</v>
      </c>
      <c r="F80">
        <f t="shared" si="11"/>
        <v>256</v>
      </c>
      <c r="G80">
        <f t="shared" si="12"/>
        <v>222.2</v>
      </c>
      <c r="H80" s="112"/>
      <c r="I80">
        <f>BRPL_EOD!AI80+BRPL_EOD!AJ80</f>
        <v>80</v>
      </c>
      <c r="J80">
        <f>BYPL_EOD!AI80+BYPL_EOD!AJ80</f>
        <v>48.59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222.2</v>
      </c>
      <c r="O80" s="112">
        <f t="shared" si="8"/>
        <v>0</v>
      </c>
      <c r="P80">
        <v>80</v>
      </c>
      <c r="Q80">
        <v>48.59</v>
      </c>
      <c r="R80">
        <v>5</v>
      </c>
      <c r="S80">
        <v>19</v>
      </c>
      <c r="T80">
        <v>69.61</v>
      </c>
      <c r="U80" s="114">
        <f t="shared" si="9"/>
        <v>222.2</v>
      </c>
      <c r="V80" s="112">
        <f t="shared" si="10"/>
        <v>0</v>
      </c>
      <c r="Y80">
        <f>BAWANA!AW80+BAWANA!AX80</f>
        <v>15.8</v>
      </c>
      <c r="Z80">
        <f>BAWANA!BD80+BAWANA!BE80</f>
        <v>32</v>
      </c>
      <c r="AA80">
        <f>BAWANA!X80+BAWANA!Y80</f>
        <v>15.8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222.2</v>
      </c>
      <c r="E81">
        <f>BAWANA!AM81</f>
        <v>0</v>
      </c>
      <c r="F81">
        <f t="shared" si="11"/>
        <v>256</v>
      </c>
      <c r="G81">
        <f t="shared" si="12"/>
        <v>222.2</v>
      </c>
      <c r="H81" s="112"/>
      <c r="I81">
        <f>BRPL_EOD!AI81+BRPL_EOD!AJ81</f>
        <v>80</v>
      </c>
      <c r="J81">
        <f>BYPL_EOD!AI81+BYPL_EOD!AJ81</f>
        <v>48.59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222.2</v>
      </c>
      <c r="O81" s="112">
        <f t="shared" si="8"/>
        <v>0</v>
      </c>
      <c r="P81">
        <v>80</v>
      </c>
      <c r="Q81">
        <v>48.59</v>
      </c>
      <c r="R81">
        <v>5</v>
      </c>
      <c r="S81">
        <v>19</v>
      </c>
      <c r="T81">
        <v>69.61</v>
      </c>
      <c r="U81" s="114">
        <f t="shared" si="9"/>
        <v>222.2</v>
      </c>
      <c r="V81" s="112">
        <f t="shared" si="10"/>
        <v>0</v>
      </c>
      <c r="Y81">
        <f>BAWANA!AW81+BAWANA!AX81</f>
        <v>15.8</v>
      </c>
      <c r="Z81">
        <f>BAWANA!BD81+BAWANA!BE81</f>
        <v>32</v>
      </c>
      <c r="AA81">
        <f>BAWANA!X81+BAWANA!Y81</f>
        <v>15.8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222.2</v>
      </c>
      <c r="E82">
        <f>BAWANA!AM82</f>
        <v>0</v>
      </c>
      <c r="F82">
        <f t="shared" si="11"/>
        <v>256</v>
      </c>
      <c r="G82">
        <f t="shared" si="12"/>
        <v>222.2</v>
      </c>
      <c r="H82" s="112"/>
      <c r="I82">
        <f>BRPL_EOD!AI82+BRPL_EOD!AJ82</f>
        <v>80</v>
      </c>
      <c r="J82">
        <f>BYPL_EOD!AI82+BYPL_EOD!AJ82</f>
        <v>48.59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222.2</v>
      </c>
      <c r="O82" s="112">
        <f t="shared" si="8"/>
        <v>0</v>
      </c>
      <c r="P82">
        <v>80</v>
      </c>
      <c r="Q82">
        <v>48.59</v>
      </c>
      <c r="R82">
        <v>5</v>
      </c>
      <c r="S82">
        <v>19</v>
      </c>
      <c r="T82">
        <v>69.61</v>
      </c>
      <c r="U82" s="114">
        <f t="shared" si="9"/>
        <v>222.2</v>
      </c>
      <c r="V82" s="112">
        <f t="shared" si="10"/>
        <v>0</v>
      </c>
      <c r="Y82">
        <f>BAWANA!AW82+BAWANA!AX82</f>
        <v>15.8</v>
      </c>
      <c r="Z82">
        <f>BAWANA!BD82+BAWANA!BE82</f>
        <v>32</v>
      </c>
      <c r="AA82">
        <f>BAWANA!X82+BAWANA!Y82</f>
        <v>15.8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5.1750800000000066</v>
      </c>
      <c r="E99" s="114">
        <f t="shared" si="14"/>
        <v>0</v>
      </c>
      <c r="F99" s="114">
        <f t="shared" si="14"/>
        <v>6.1440000000000001</v>
      </c>
      <c r="G99" s="114">
        <f t="shared" si="14"/>
        <v>5.1750800000000066</v>
      </c>
      <c r="H99" s="114"/>
      <c r="I99" s="114">
        <f t="shared" si="14"/>
        <v>1.9874700000000036</v>
      </c>
      <c r="J99" s="114">
        <f t="shared" si="14"/>
        <v>1.1661600000000016</v>
      </c>
      <c r="K99" s="114">
        <f t="shared" si="14"/>
        <v>0.12</v>
      </c>
      <c r="L99" s="114">
        <f t="shared" si="14"/>
        <v>0.46733750000000041</v>
      </c>
      <c r="M99" s="114">
        <f t="shared" si="14"/>
        <v>1.4339524999999995</v>
      </c>
      <c r="N99" s="114">
        <f t="shared" si="14"/>
        <v>5.1749199999999975</v>
      </c>
      <c r="O99" s="114">
        <f t="shared" si="14"/>
        <v>1.5999999999939974E-4</v>
      </c>
      <c r="P99" s="114">
        <f t="shared" si="14"/>
        <v>1.9875322341558261</v>
      </c>
      <c r="Q99" s="114">
        <f t="shared" si="14"/>
        <v>1.1661959909263471</v>
      </c>
      <c r="R99" s="114">
        <f t="shared" si="14"/>
        <v>0.12000370353224388</v>
      </c>
      <c r="S99" s="114">
        <f t="shared" si="14"/>
        <v>0.46735208450997645</v>
      </c>
      <c r="T99" s="114">
        <f t="shared" si="14"/>
        <v>1.4339959868756074</v>
      </c>
      <c r="U99" s="114">
        <f t="shared" si="14"/>
        <v>5.1750800000000066</v>
      </c>
      <c r="V99" s="114">
        <f t="shared" si="10"/>
        <v>0</v>
      </c>
      <c r="Y99" s="114">
        <f>SUM(Y3:Y98)/4000</f>
        <v>0.64388499999999949</v>
      </c>
      <c r="Z99" s="114">
        <f t="shared" ref="Z99:AD99" si="15">SUM(Z3:Z98)/4000</f>
        <v>0.67723499999999925</v>
      </c>
      <c r="AA99" s="114">
        <f t="shared" si="15"/>
        <v>0.64388499999999949</v>
      </c>
      <c r="AB99" s="114">
        <f t="shared" si="15"/>
        <v>0.67723499999999925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364.5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15.00135</v>
      </c>
      <c r="AU3">
        <v>0</v>
      </c>
      <c r="AV3">
        <v>32.549999999999997</v>
      </c>
      <c r="AW3">
        <v>54.625799999999998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2774.4611490000002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375.75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15.106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15.00135</v>
      </c>
      <c r="AU4">
        <v>0</v>
      </c>
      <c r="AV4">
        <v>32.549999999999997</v>
      </c>
      <c r="AW4">
        <v>54.625799999999998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2798.4931490000004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383.625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70.882000000000005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5.52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2811.4412969999998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391.5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2819.3162969999998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398.25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2826.0662969999998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405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70.882000000000005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2832.8162969999998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412.875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13.944000000000001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9.4163999999999994</v>
      </c>
      <c r="AT9">
        <v>15.00135</v>
      </c>
      <c r="AU9">
        <v>0</v>
      </c>
      <c r="AV9">
        <v>32.549999999999997</v>
      </c>
      <c r="AW9">
        <v>54.625799999999998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2768.418017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417.375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9.4163999999999994</v>
      </c>
      <c r="AT10">
        <v>15.00135</v>
      </c>
      <c r="AU10">
        <v>0</v>
      </c>
      <c r="AV10">
        <v>32.549999999999997</v>
      </c>
      <c r="AW10">
        <v>54.625799999999998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2761.2980170000001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417.375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9.4163999999999994</v>
      </c>
      <c r="AT11">
        <v>15.00135</v>
      </c>
      <c r="AU11">
        <v>0</v>
      </c>
      <c r="AV11">
        <v>32.549999999999997</v>
      </c>
      <c r="AW11">
        <v>54.625799999999998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2761.2980170000001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417.375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9.4163999999999994</v>
      </c>
      <c r="AT12">
        <v>15.00135</v>
      </c>
      <c r="AU12">
        <v>0</v>
      </c>
      <c r="AV12">
        <v>32.549999999999997</v>
      </c>
      <c r="AW12">
        <v>54.625799999999998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2761.2980170000001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417.375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9.4163999999999994</v>
      </c>
      <c r="AT13">
        <v>15.00135</v>
      </c>
      <c r="AU13">
        <v>0</v>
      </c>
      <c r="AV13">
        <v>32.549999999999997</v>
      </c>
      <c r="AW13">
        <v>54.625799999999998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2766.4220170000003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417.375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9.4163999999999994</v>
      </c>
      <c r="AT14">
        <v>15.00135</v>
      </c>
      <c r="AU14">
        <v>0</v>
      </c>
      <c r="AV14">
        <v>32.549999999999997</v>
      </c>
      <c r="AW14">
        <v>54.625799999999998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2766.4220170000003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417.375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39.744</v>
      </c>
      <c r="AS15">
        <v>6.726</v>
      </c>
      <c r="AT15">
        <v>15.00135</v>
      </c>
      <c r="AU15">
        <v>0</v>
      </c>
      <c r="AV15">
        <v>32.549999999999997</v>
      </c>
      <c r="AW15">
        <v>54.625799999999998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2797.9556170000005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417.375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39.744</v>
      </c>
      <c r="AS16">
        <v>6.726</v>
      </c>
      <c r="AT16">
        <v>15.00135</v>
      </c>
      <c r="AU16">
        <v>0</v>
      </c>
      <c r="AV16">
        <v>32.549999999999997</v>
      </c>
      <c r="AW16">
        <v>54.625799999999998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2797.9556170000005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417.375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6.726</v>
      </c>
      <c r="AT17">
        <v>15.00135</v>
      </c>
      <c r="AU17">
        <v>0</v>
      </c>
      <c r="AV17">
        <v>32.549999999999997</v>
      </c>
      <c r="AW17">
        <v>54.625799999999998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2767.4816169999999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417.375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6.726</v>
      </c>
      <c r="AT18">
        <v>15.00135</v>
      </c>
      <c r="AU18">
        <v>0</v>
      </c>
      <c r="AV18">
        <v>32.549999999999997</v>
      </c>
      <c r="AW18">
        <v>54.625799999999998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2767.4816169999999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417.375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6.726</v>
      </c>
      <c r="AT19">
        <v>15.00135</v>
      </c>
      <c r="AU19">
        <v>0</v>
      </c>
      <c r="AV19">
        <v>32.549999999999997</v>
      </c>
      <c r="AW19">
        <v>54.625799999999998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2767.4816169999999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417.375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6.726</v>
      </c>
      <c r="AT20">
        <v>15.00135</v>
      </c>
      <c r="AU20">
        <v>0</v>
      </c>
      <c r="AV20">
        <v>32.549999999999997</v>
      </c>
      <c r="AW20">
        <v>54.625799999999998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2777.1594569999997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417.375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53.932499999999997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6.726</v>
      </c>
      <c r="AT21">
        <v>15.00135</v>
      </c>
      <c r="AU21">
        <v>0</v>
      </c>
      <c r="AV21">
        <v>32.549999999999997</v>
      </c>
      <c r="AW21">
        <v>54.625799999999998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2812.578309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417.375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53.932499999999997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6.726</v>
      </c>
      <c r="AT22">
        <v>15.00135</v>
      </c>
      <c r="AU22">
        <v>0</v>
      </c>
      <c r="AV22">
        <v>32.549999999999997</v>
      </c>
      <c r="AW22">
        <v>54.625799999999998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2812.578309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417.375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53.932499999999997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15.12</v>
      </c>
      <c r="AR23">
        <v>5.52</v>
      </c>
      <c r="AS23">
        <v>6.726</v>
      </c>
      <c r="AT23">
        <v>15.00135</v>
      </c>
      <c r="AU23">
        <v>0</v>
      </c>
      <c r="AV23">
        <v>32.549999999999997</v>
      </c>
      <c r="AW23">
        <v>54.625799999999998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2827.6983089999999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417.375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53.932499999999997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5.52</v>
      </c>
      <c r="AS24">
        <v>6.726</v>
      </c>
      <c r="AT24">
        <v>15.00135</v>
      </c>
      <c r="AU24">
        <v>0</v>
      </c>
      <c r="AV24">
        <v>32.549999999999997</v>
      </c>
      <c r="AW24">
        <v>54.625799999999998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2862.6403089999999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417.375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3.3325</v>
      </c>
      <c r="AC25">
        <v>19.35568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53.932499999999997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5.52</v>
      </c>
      <c r="AS25">
        <v>6.726</v>
      </c>
      <c r="AT25">
        <v>15.00135</v>
      </c>
      <c r="AU25">
        <v>0</v>
      </c>
      <c r="AV25">
        <v>32.549999999999997</v>
      </c>
      <c r="AW25">
        <v>54.625799999999998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2894.5906490000002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417.375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53.932499999999997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31.122</v>
      </c>
      <c r="AR26">
        <v>5.52</v>
      </c>
      <c r="AS26">
        <v>6.726</v>
      </c>
      <c r="AT26">
        <v>15.00135</v>
      </c>
      <c r="AU26">
        <v>0</v>
      </c>
      <c r="AV26">
        <v>32.549999999999997</v>
      </c>
      <c r="AW26">
        <v>54.625799999999998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2956.7907409999998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417.375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16.548999999999999</v>
      </c>
      <c r="AJ27">
        <v>0</v>
      </c>
      <c r="AK27">
        <v>53.932499999999997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3.2025000000000001</v>
      </c>
      <c r="AQ27">
        <v>46.683</v>
      </c>
      <c r="AR27">
        <v>5.52</v>
      </c>
      <c r="AS27">
        <v>6.726</v>
      </c>
      <c r="AT27">
        <v>15.00135</v>
      </c>
      <c r="AU27">
        <v>0</v>
      </c>
      <c r="AV27">
        <v>32.024999999999999</v>
      </c>
      <c r="AW27">
        <v>54.4086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3058.959433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417.375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29.58</v>
      </c>
      <c r="AG28">
        <v>0</v>
      </c>
      <c r="AH28">
        <v>123.11</v>
      </c>
      <c r="AI28">
        <v>16.548999999999999</v>
      </c>
      <c r="AJ28">
        <v>0</v>
      </c>
      <c r="AK28">
        <v>53.932499999999997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5.52</v>
      </c>
      <c r="AS28">
        <v>6.726</v>
      </c>
      <c r="AT28">
        <v>15.00135</v>
      </c>
      <c r="AU28">
        <v>0</v>
      </c>
      <c r="AV28">
        <v>32.024999999999999</v>
      </c>
      <c r="AW28">
        <v>54.4086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3172.2022330000009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417.375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16.548999999999999</v>
      </c>
      <c r="AJ29">
        <v>0</v>
      </c>
      <c r="AK29">
        <v>53.932499999999997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5.52</v>
      </c>
      <c r="AS29">
        <v>6.726</v>
      </c>
      <c r="AT29">
        <v>15.00135</v>
      </c>
      <c r="AU29">
        <v>0</v>
      </c>
      <c r="AV29">
        <v>32.024999999999999</v>
      </c>
      <c r="AW29">
        <v>54.4086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3181.6722330000007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417.375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29.58</v>
      </c>
      <c r="AG30">
        <v>0</v>
      </c>
      <c r="AH30">
        <v>140.34540000000001</v>
      </c>
      <c r="AI30">
        <v>16.548999999999999</v>
      </c>
      <c r="AJ30">
        <v>0</v>
      </c>
      <c r="AK30">
        <v>53.932499999999997</v>
      </c>
      <c r="AL30">
        <v>12.782</v>
      </c>
      <c r="AM30">
        <v>15.804048</v>
      </c>
      <c r="AN30">
        <v>0.59302999999999995</v>
      </c>
      <c r="AO30">
        <v>0</v>
      </c>
      <c r="AP30">
        <v>3.2025000000000001</v>
      </c>
      <c r="AQ30">
        <v>46.683</v>
      </c>
      <c r="AR30">
        <v>5.52</v>
      </c>
      <c r="AS30">
        <v>6.726</v>
      </c>
      <c r="AT30">
        <v>15.00135</v>
      </c>
      <c r="AU30">
        <v>0</v>
      </c>
      <c r="AV30">
        <v>32.024999999999999</v>
      </c>
      <c r="AW30">
        <v>54.4086</v>
      </c>
      <c r="AX30">
        <v>93.16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3194.7056490000009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417.375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29.58</v>
      </c>
      <c r="AG31">
        <v>0</v>
      </c>
      <c r="AH31">
        <v>140.34540000000001</v>
      </c>
      <c r="AI31">
        <v>16.548999999999999</v>
      </c>
      <c r="AJ31">
        <v>0</v>
      </c>
      <c r="AK31">
        <v>53.932499999999997</v>
      </c>
      <c r="AL31">
        <v>12.782</v>
      </c>
      <c r="AM31">
        <v>15.804048</v>
      </c>
      <c r="AN31">
        <v>0.59302999999999995</v>
      </c>
      <c r="AO31">
        <v>0</v>
      </c>
      <c r="AP31">
        <v>3.2025000000000001</v>
      </c>
      <c r="AQ31">
        <v>46.683</v>
      </c>
      <c r="AR31">
        <v>5.52</v>
      </c>
      <c r="AS31">
        <v>6.726</v>
      </c>
      <c r="AT31">
        <v>15.00135</v>
      </c>
      <c r="AU31">
        <v>0</v>
      </c>
      <c r="AV31">
        <v>32.024999999999999</v>
      </c>
      <c r="AW31">
        <v>54.4086</v>
      </c>
      <c r="AX31">
        <v>93.16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3194.7056490000009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417.375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29.58</v>
      </c>
      <c r="AG32">
        <v>0</v>
      </c>
      <c r="AH32">
        <v>132.58000000000001</v>
      </c>
      <c r="AI32">
        <v>16.548999999999999</v>
      </c>
      <c r="AJ32">
        <v>0</v>
      </c>
      <c r="AK32">
        <v>53.932499999999997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5.52</v>
      </c>
      <c r="AS32">
        <v>6.726</v>
      </c>
      <c r="AT32">
        <v>15.00135</v>
      </c>
      <c r="AU32">
        <v>0</v>
      </c>
      <c r="AV32">
        <v>32.024999999999999</v>
      </c>
      <c r="AW32">
        <v>54.4086</v>
      </c>
      <c r="AX32">
        <v>93.16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3181.6722330000007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417.375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29.58</v>
      </c>
      <c r="AG33">
        <v>0</v>
      </c>
      <c r="AH33">
        <v>124.4358</v>
      </c>
      <c r="AI33">
        <v>3.819</v>
      </c>
      <c r="AJ33">
        <v>0</v>
      </c>
      <c r="AK33">
        <v>53.932499999999997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6.6239999999999997</v>
      </c>
      <c r="AS33">
        <v>6.726</v>
      </c>
      <c r="AT33">
        <v>15.00135</v>
      </c>
      <c r="AU33">
        <v>0</v>
      </c>
      <c r="AV33">
        <v>32.024999999999999</v>
      </c>
      <c r="AW33">
        <v>54.4086</v>
      </c>
      <c r="AX33">
        <v>93.16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3151.4440330000007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417.375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15.852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53.932499999999997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39.744</v>
      </c>
      <c r="AS34">
        <v>6.726</v>
      </c>
      <c r="AT34">
        <v>15.00135</v>
      </c>
      <c r="AU34">
        <v>0</v>
      </c>
      <c r="AV34">
        <v>32.024999999999999</v>
      </c>
      <c r="AW34">
        <v>54.4086</v>
      </c>
      <c r="AX34">
        <v>93.16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3057.9282609999996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417.375</v>
      </c>
      <c r="V35">
        <v>18.140333999999999</v>
      </c>
      <c r="W35">
        <v>34.799309999999998</v>
      </c>
      <c r="X35">
        <v>147.515625</v>
      </c>
      <c r="Y35">
        <v>0</v>
      </c>
      <c r="Z35">
        <v>6.38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53.932499999999997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8.3264999999999993</v>
      </c>
      <c r="AQ35">
        <v>46.683</v>
      </c>
      <c r="AR35">
        <v>39.744</v>
      </c>
      <c r="AS35">
        <v>6.726</v>
      </c>
      <c r="AT35">
        <v>15.00135</v>
      </c>
      <c r="AU35">
        <v>0</v>
      </c>
      <c r="AV35">
        <v>32.024999999999999</v>
      </c>
      <c r="AW35">
        <v>54.4086</v>
      </c>
      <c r="AX35">
        <v>93.16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2998.2386610000008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417.375</v>
      </c>
      <c r="V36">
        <v>18.140333999999999</v>
      </c>
      <c r="W36">
        <v>34.799309999999998</v>
      </c>
      <c r="X36">
        <v>147.515625</v>
      </c>
      <c r="Y36">
        <v>0</v>
      </c>
      <c r="Z36">
        <v>2.2000000000000002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53.932499999999997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8.3264999999999993</v>
      </c>
      <c r="AQ36">
        <v>46.683</v>
      </c>
      <c r="AR36">
        <v>6.6239999999999997</v>
      </c>
      <c r="AS36">
        <v>6.726</v>
      </c>
      <c r="AT36">
        <v>15.00135</v>
      </c>
      <c r="AU36">
        <v>0</v>
      </c>
      <c r="AV36">
        <v>32.024999999999999</v>
      </c>
      <c r="AW36">
        <v>54.4086</v>
      </c>
      <c r="AX36">
        <v>93.16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2892.6881210000001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417.375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53.932499999999997</v>
      </c>
      <c r="AL37">
        <v>15.106</v>
      </c>
      <c r="AM37">
        <v>0</v>
      </c>
      <c r="AN37">
        <v>0.59302999999999995</v>
      </c>
      <c r="AO37">
        <v>0</v>
      </c>
      <c r="AP37">
        <v>8.3264999999999993</v>
      </c>
      <c r="AQ37">
        <v>46.683</v>
      </c>
      <c r="AR37">
        <v>6.6239999999999997</v>
      </c>
      <c r="AS37">
        <v>6.726</v>
      </c>
      <c r="AT37">
        <v>15.00135</v>
      </c>
      <c r="AU37">
        <v>0</v>
      </c>
      <c r="AV37">
        <v>32.024999999999999</v>
      </c>
      <c r="AW37">
        <v>54.4086</v>
      </c>
      <c r="AX37">
        <v>93.16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2887.1711210000003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417.375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8.3264999999999993</v>
      </c>
      <c r="AQ38">
        <v>31.122</v>
      </c>
      <c r="AR38">
        <v>6.6239999999999997</v>
      </c>
      <c r="AS38">
        <v>6.726</v>
      </c>
      <c r="AT38">
        <v>15.00135</v>
      </c>
      <c r="AU38">
        <v>0</v>
      </c>
      <c r="AV38">
        <v>32.024999999999999</v>
      </c>
      <c r="AW38">
        <v>54.4086</v>
      </c>
      <c r="AX38">
        <v>93.16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2889.1262690000003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417.375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6.6239999999999997</v>
      </c>
      <c r="AS39">
        <v>6.726</v>
      </c>
      <c r="AT39">
        <v>15.00135</v>
      </c>
      <c r="AU39">
        <v>0</v>
      </c>
      <c r="AV39">
        <v>32.024999999999999</v>
      </c>
      <c r="AW39">
        <v>54.4086</v>
      </c>
      <c r="AX39">
        <v>93.16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2868.4412690000004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417.375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6.6239999999999997</v>
      </c>
      <c r="AS40">
        <v>9.4163999999999994</v>
      </c>
      <c r="AT40">
        <v>15.00135</v>
      </c>
      <c r="AU40">
        <v>0</v>
      </c>
      <c r="AV40">
        <v>32.024999999999999</v>
      </c>
      <c r="AW40">
        <v>54.4086</v>
      </c>
      <c r="AX40">
        <v>93.16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2855.5706690000002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417.375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39.744</v>
      </c>
      <c r="AS41">
        <v>24.75168</v>
      </c>
      <c r="AT41">
        <v>15.00135</v>
      </c>
      <c r="AU41">
        <v>0</v>
      </c>
      <c r="AV41">
        <v>32.024999999999999</v>
      </c>
      <c r="AW41">
        <v>54.3</v>
      </c>
      <c r="AX41">
        <v>93.16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2903.9173490000003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417.375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13.944000000000001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24.75168</v>
      </c>
      <c r="AT42">
        <v>15.00135</v>
      </c>
      <c r="AU42">
        <v>0</v>
      </c>
      <c r="AV42">
        <v>32.024999999999999</v>
      </c>
      <c r="AW42">
        <v>54.3</v>
      </c>
      <c r="AX42">
        <v>93.16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2847.6198490000002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108.375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417.375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6.6239999999999997</v>
      </c>
      <c r="AS43">
        <v>24.75168</v>
      </c>
      <c r="AT43">
        <v>15.00135</v>
      </c>
      <c r="AU43">
        <v>0</v>
      </c>
      <c r="AV43">
        <v>32.024999999999999</v>
      </c>
      <c r="AW43">
        <v>53.974200000000003</v>
      </c>
      <c r="AX43">
        <v>93.16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2785.504449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108.375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417.375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1.7934000000000001</v>
      </c>
      <c r="AQ44">
        <v>0</v>
      </c>
      <c r="AR44">
        <v>6.6239999999999997</v>
      </c>
      <c r="AS44">
        <v>24.75168</v>
      </c>
      <c r="AT44">
        <v>15.00135</v>
      </c>
      <c r="AU44">
        <v>0</v>
      </c>
      <c r="AV44">
        <v>32.024999999999999</v>
      </c>
      <c r="AW44">
        <v>53.974200000000003</v>
      </c>
      <c r="AX44">
        <v>93.16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2785.504449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108.375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417.375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1.7934000000000001</v>
      </c>
      <c r="AQ45">
        <v>0</v>
      </c>
      <c r="AR45">
        <v>6.6239999999999997</v>
      </c>
      <c r="AS45">
        <v>24.75168</v>
      </c>
      <c r="AT45">
        <v>15.00135</v>
      </c>
      <c r="AU45">
        <v>0</v>
      </c>
      <c r="AV45">
        <v>32.024999999999999</v>
      </c>
      <c r="AW45">
        <v>53.974200000000003</v>
      </c>
      <c r="AX45">
        <v>93.16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2785.504449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108.375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417.375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1.7934000000000001</v>
      </c>
      <c r="AQ46">
        <v>0</v>
      </c>
      <c r="AR46">
        <v>6.6239999999999997</v>
      </c>
      <c r="AS46">
        <v>24.75168</v>
      </c>
      <c r="AT46">
        <v>15.00135</v>
      </c>
      <c r="AU46">
        <v>0</v>
      </c>
      <c r="AV46">
        <v>32.024999999999999</v>
      </c>
      <c r="AW46">
        <v>53.974200000000003</v>
      </c>
      <c r="AX46">
        <v>93.16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2785.504449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108.375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417.375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9.4163999999999994</v>
      </c>
      <c r="AT47">
        <v>15.00135</v>
      </c>
      <c r="AU47">
        <v>0</v>
      </c>
      <c r="AV47">
        <v>31.5</v>
      </c>
      <c r="AW47">
        <v>53.974200000000003</v>
      </c>
      <c r="AX47">
        <v>93.16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2771.693769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108.375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417.375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6.726</v>
      </c>
      <c r="AT48">
        <v>15.00135</v>
      </c>
      <c r="AU48">
        <v>0</v>
      </c>
      <c r="AV48">
        <v>31.5</v>
      </c>
      <c r="AW48">
        <v>53.974200000000003</v>
      </c>
      <c r="AX48">
        <v>93.16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2769.003369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108.375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417.375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39.744</v>
      </c>
      <c r="AS49">
        <v>7.3986000000000001</v>
      </c>
      <c r="AT49">
        <v>15.00135</v>
      </c>
      <c r="AU49">
        <v>0</v>
      </c>
      <c r="AV49">
        <v>31.5</v>
      </c>
      <c r="AW49">
        <v>53.974200000000003</v>
      </c>
      <c r="AX49">
        <v>93.16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2802.7959690000002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108.375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417.375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39.744</v>
      </c>
      <c r="AS50">
        <v>7.3986000000000001</v>
      </c>
      <c r="AT50">
        <v>15.00135</v>
      </c>
      <c r="AU50">
        <v>0</v>
      </c>
      <c r="AV50">
        <v>31.5</v>
      </c>
      <c r="AW50">
        <v>53.974200000000003</v>
      </c>
      <c r="AX50">
        <v>93.16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2802.7959690000002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108.375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417.375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5.52</v>
      </c>
      <c r="AS51">
        <v>7.3986000000000001</v>
      </c>
      <c r="AT51">
        <v>15.00135</v>
      </c>
      <c r="AU51">
        <v>0</v>
      </c>
      <c r="AV51">
        <v>31.5</v>
      </c>
      <c r="AW51">
        <v>53.974200000000003</v>
      </c>
      <c r="AX51">
        <v>93.16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2768.5719690000001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108.375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417.375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4.4160000000000004</v>
      </c>
      <c r="AS52">
        <v>7.3986000000000001</v>
      </c>
      <c r="AT52">
        <v>15.00135</v>
      </c>
      <c r="AU52">
        <v>0</v>
      </c>
      <c r="AV52">
        <v>31.5</v>
      </c>
      <c r="AW52">
        <v>53.974200000000003</v>
      </c>
      <c r="AX52">
        <v>93.16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2767.4679690000003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108.375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417.375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4.4160000000000004</v>
      </c>
      <c r="AS53">
        <v>7.3986000000000001</v>
      </c>
      <c r="AT53">
        <v>15.00135</v>
      </c>
      <c r="AU53">
        <v>0</v>
      </c>
      <c r="AV53">
        <v>31.5</v>
      </c>
      <c r="AW53">
        <v>53.974200000000003</v>
      </c>
      <c r="AX53">
        <v>93.16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2767.4679690000003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108.375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417.375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4.4160000000000004</v>
      </c>
      <c r="AS54">
        <v>7.3986000000000001</v>
      </c>
      <c r="AT54">
        <v>15.00135</v>
      </c>
      <c r="AU54">
        <v>0</v>
      </c>
      <c r="AV54">
        <v>31.5</v>
      </c>
      <c r="AW54">
        <v>53.974200000000003</v>
      </c>
      <c r="AX54">
        <v>93.16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2767.4679690000003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108.375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417.375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12.782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17.664000000000001</v>
      </c>
      <c r="AS55">
        <v>7.3986000000000001</v>
      </c>
      <c r="AT55">
        <v>15.00135</v>
      </c>
      <c r="AU55">
        <v>0</v>
      </c>
      <c r="AV55">
        <v>31.5</v>
      </c>
      <c r="AW55">
        <v>53.974200000000003</v>
      </c>
      <c r="AX55">
        <v>93.16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2774.6951170000002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108.375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417.375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12.782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17.664000000000001</v>
      </c>
      <c r="AS56">
        <v>7.3986000000000001</v>
      </c>
      <c r="AT56">
        <v>15.00135</v>
      </c>
      <c r="AU56">
        <v>0</v>
      </c>
      <c r="AV56">
        <v>31.5</v>
      </c>
      <c r="AW56">
        <v>53.974200000000003</v>
      </c>
      <c r="AX56">
        <v>93.16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2774.6951170000002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417.375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12.782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17.664000000000001</v>
      </c>
      <c r="AS57">
        <v>7.3986000000000001</v>
      </c>
      <c r="AT57">
        <v>15.00135</v>
      </c>
      <c r="AU57">
        <v>0</v>
      </c>
      <c r="AV57">
        <v>31.5</v>
      </c>
      <c r="AW57">
        <v>53.974200000000003</v>
      </c>
      <c r="AX57">
        <v>93.16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2790.0701170000002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417.375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11.04</v>
      </c>
      <c r="AS58">
        <v>7.3986000000000001</v>
      </c>
      <c r="AT58">
        <v>15.00135</v>
      </c>
      <c r="AU58">
        <v>0</v>
      </c>
      <c r="AV58">
        <v>31.5</v>
      </c>
      <c r="AW58">
        <v>53.974200000000003</v>
      </c>
      <c r="AX58">
        <v>93.16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2783.446117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417.375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7.3986000000000001</v>
      </c>
      <c r="AT59">
        <v>15.00135</v>
      </c>
      <c r="AU59">
        <v>0</v>
      </c>
      <c r="AV59">
        <v>31.5</v>
      </c>
      <c r="AW59">
        <v>53.974200000000003</v>
      </c>
      <c r="AX59">
        <v>93.16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2779.0301169999998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417.375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7.3986000000000001</v>
      </c>
      <c r="AT60">
        <v>15.00135</v>
      </c>
      <c r="AU60">
        <v>0</v>
      </c>
      <c r="AV60">
        <v>31.5</v>
      </c>
      <c r="AW60">
        <v>53.974200000000003</v>
      </c>
      <c r="AX60">
        <v>93.16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2779.0301169999998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417.375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0</v>
      </c>
      <c r="AN61">
        <v>0.59302999999999995</v>
      </c>
      <c r="AO61">
        <v>0</v>
      </c>
      <c r="AP61">
        <v>8.3264999999999993</v>
      </c>
      <c r="AQ61">
        <v>0</v>
      </c>
      <c r="AR61">
        <v>6.6239999999999997</v>
      </c>
      <c r="AS61">
        <v>7.3986000000000001</v>
      </c>
      <c r="AT61">
        <v>15.00135</v>
      </c>
      <c r="AU61">
        <v>0</v>
      </c>
      <c r="AV61">
        <v>31.5</v>
      </c>
      <c r="AW61">
        <v>53.974200000000003</v>
      </c>
      <c r="AX61">
        <v>93.16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2783.5136170000001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417.375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18.940000000000001</v>
      </c>
      <c r="AI62">
        <v>0</v>
      </c>
      <c r="AJ62">
        <v>0</v>
      </c>
      <c r="AK62">
        <v>53.932499999999997</v>
      </c>
      <c r="AL62">
        <v>12.782</v>
      </c>
      <c r="AM62">
        <v>0</v>
      </c>
      <c r="AN62">
        <v>0.59302999999999995</v>
      </c>
      <c r="AO62">
        <v>0</v>
      </c>
      <c r="AP62">
        <v>8.3264999999999993</v>
      </c>
      <c r="AQ62">
        <v>0</v>
      </c>
      <c r="AR62">
        <v>6.6239999999999997</v>
      </c>
      <c r="AS62">
        <v>7.3986000000000001</v>
      </c>
      <c r="AT62">
        <v>15.00135</v>
      </c>
      <c r="AU62">
        <v>0</v>
      </c>
      <c r="AV62">
        <v>31.5</v>
      </c>
      <c r="AW62">
        <v>53.974200000000003</v>
      </c>
      <c r="AX62">
        <v>93.16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2802.4536170000001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417.375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18.940000000000001</v>
      </c>
      <c r="AI63">
        <v>0</v>
      </c>
      <c r="AJ63">
        <v>0</v>
      </c>
      <c r="AK63">
        <v>53.932499999999997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8.3264999999999993</v>
      </c>
      <c r="AQ63">
        <v>0</v>
      </c>
      <c r="AR63">
        <v>6.6239999999999997</v>
      </c>
      <c r="AS63">
        <v>7.3986000000000001</v>
      </c>
      <c r="AT63">
        <v>15.00135</v>
      </c>
      <c r="AU63">
        <v>0</v>
      </c>
      <c r="AV63">
        <v>31.5</v>
      </c>
      <c r="AW63">
        <v>53.974200000000003</v>
      </c>
      <c r="AX63">
        <v>93.16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2791.995617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417.375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53.932499999999997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8.3264999999999993</v>
      </c>
      <c r="AQ64">
        <v>0</v>
      </c>
      <c r="AR64">
        <v>6.6239999999999997</v>
      </c>
      <c r="AS64">
        <v>7.3986000000000001</v>
      </c>
      <c r="AT64">
        <v>15.00135</v>
      </c>
      <c r="AU64">
        <v>0</v>
      </c>
      <c r="AV64">
        <v>31.5</v>
      </c>
      <c r="AW64">
        <v>53.974200000000003</v>
      </c>
      <c r="AX64">
        <v>93.16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2791.995617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417.375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53.932499999999997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6.6239999999999997</v>
      </c>
      <c r="AS65">
        <v>7.6676399999999996</v>
      </c>
      <c r="AT65">
        <v>15.00135</v>
      </c>
      <c r="AU65">
        <v>0</v>
      </c>
      <c r="AV65">
        <v>31.5</v>
      </c>
      <c r="AW65">
        <v>53.974200000000003</v>
      </c>
      <c r="AX65">
        <v>93.16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2803.342157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417.375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53.932499999999997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3.843</v>
      </c>
      <c r="AQ66">
        <v>15.561</v>
      </c>
      <c r="AR66">
        <v>6.6239999999999997</v>
      </c>
      <c r="AS66">
        <v>7.6676399999999996</v>
      </c>
      <c r="AT66">
        <v>15.00135</v>
      </c>
      <c r="AU66">
        <v>0</v>
      </c>
      <c r="AV66">
        <v>31.5</v>
      </c>
      <c r="AW66">
        <v>56.1462</v>
      </c>
      <c r="AX66">
        <v>93.16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2805.5141570000001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417.375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1.7934000000000001</v>
      </c>
      <c r="AQ67">
        <v>30.24</v>
      </c>
      <c r="AR67">
        <v>6.6239999999999997</v>
      </c>
      <c r="AS67">
        <v>7.6676399999999996</v>
      </c>
      <c r="AT67">
        <v>15.00135</v>
      </c>
      <c r="AU67">
        <v>0</v>
      </c>
      <c r="AV67">
        <v>31.5</v>
      </c>
      <c r="AW67">
        <v>51.802199999999999</v>
      </c>
      <c r="AX67">
        <v>93.16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2813.7995569999998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417.375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53.932499999999997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1.7934000000000001</v>
      </c>
      <c r="AQ68">
        <v>46.683</v>
      </c>
      <c r="AR68">
        <v>6.6239999999999997</v>
      </c>
      <c r="AS68">
        <v>7.6676399999999996</v>
      </c>
      <c r="AT68">
        <v>15.00135</v>
      </c>
      <c r="AU68">
        <v>0</v>
      </c>
      <c r="AV68">
        <v>31.5</v>
      </c>
      <c r="AW68">
        <v>53.974200000000003</v>
      </c>
      <c r="AX68">
        <v>93.16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2832.4145570000001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417.375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8.8740000000000006</v>
      </c>
      <c r="AG69">
        <v>0</v>
      </c>
      <c r="AH69">
        <v>19.887</v>
      </c>
      <c r="AI69">
        <v>0</v>
      </c>
      <c r="AJ69">
        <v>0</v>
      </c>
      <c r="AK69">
        <v>53.932499999999997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1.7934000000000001</v>
      </c>
      <c r="AQ69">
        <v>46.683</v>
      </c>
      <c r="AR69">
        <v>6.6239999999999997</v>
      </c>
      <c r="AS69">
        <v>7.6676399999999996</v>
      </c>
      <c r="AT69">
        <v>15.00135</v>
      </c>
      <c r="AU69">
        <v>0</v>
      </c>
      <c r="AV69">
        <v>31.5</v>
      </c>
      <c r="AW69">
        <v>53.974200000000003</v>
      </c>
      <c r="AX69">
        <v>93.16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2843.039397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123.66562500000001</v>
      </c>
      <c r="P70">
        <v>123.75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417.375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53.932499999999997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1.7934000000000001</v>
      </c>
      <c r="AQ70">
        <v>46.683</v>
      </c>
      <c r="AR70">
        <v>6.6239999999999997</v>
      </c>
      <c r="AS70">
        <v>7.6676399999999996</v>
      </c>
      <c r="AT70">
        <v>15.00135</v>
      </c>
      <c r="AU70">
        <v>0</v>
      </c>
      <c r="AV70">
        <v>31.5</v>
      </c>
      <c r="AW70">
        <v>53.974200000000003</v>
      </c>
      <c r="AX70">
        <v>93.16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2874.2024369999999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417.375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19.35568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53.932499999999997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1.7934000000000001</v>
      </c>
      <c r="AQ71">
        <v>46.683</v>
      </c>
      <c r="AR71">
        <v>4.4160000000000004</v>
      </c>
      <c r="AS71">
        <v>7.6676399999999996</v>
      </c>
      <c r="AT71">
        <v>15.00135</v>
      </c>
      <c r="AU71">
        <v>0</v>
      </c>
      <c r="AV71">
        <v>31.5</v>
      </c>
      <c r="AW71">
        <v>53.974200000000003</v>
      </c>
      <c r="AX71">
        <v>93.16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2926.2611290000004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417.375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22.661000000000001</v>
      </c>
      <c r="AC72">
        <v>19.35568</v>
      </c>
      <c r="AD72">
        <v>0</v>
      </c>
      <c r="AE72">
        <v>16.478852</v>
      </c>
      <c r="AF72">
        <v>8.8740000000000006</v>
      </c>
      <c r="AG72">
        <v>0</v>
      </c>
      <c r="AH72">
        <v>94.7</v>
      </c>
      <c r="AI72">
        <v>0</v>
      </c>
      <c r="AJ72">
        <v>0</v>
      </c>
      <c r="AK72">
        <v>53.932499999999997</v>
      </c>
      <c r="AL72">
        <v>2.3239999999999998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46.683</v>
      </c>
      <c r="AR72">
        <v>4.4160000000000004</v>
      </c>
      <c r="AS72">
        <v>7.6676399999999996</v>
      </c>
      <c r="AT72">
        <v>15.00135</v>
      </c>
      <c r="AU72">
        <v>0</v>
      </c>
      <c r="AV72">
        <v>31.5</v>
      </c>
      <c r="AW72">
        <v>53.974200000000003</v>
      </c>
      <c r="AX72">
        <v>93.16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2968.6942890000005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417.375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26.34008</v>
      </c>
      <c r="AC73">
        <v>19.35568</v>
      </c>
      <c r="AD73">
        <v>7.9260000000000002</v>
      </c>
      <c r="AE73">
        <v>32.932043999999998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2.3239999999999998</v>
      </c>
      <c r="AM73">
        <v>4.5321999999999996</v>
      </c>
      <c r="AN73">
        <v>0.59302999999999995</v>
      </c>
      <c r="AO73">
        <v>0</v>
      </c>
      <c r="AP73">
        <v>1.7934000000000001</v>
      </c>
      <c r="AQ73">
        <v>46.683</v>
      </c>
      <c r="AR73">
        <v>6.6239999999999997</v>
      </c>
      <c r="AS73">
        <v>7.6676399999999996</v>
      </c>
      <c r="AT73">
        <v>15.00135</v>
      </c>
      <c r="AU73">
        <v>0</v>
      </c>
      <c r="AV73">
        <v>31.5</v>
      </c>
      <c r="AW73">
        <v>53.974200000000003</v>
      </c>
      <c r="AX73">
        <v>93.16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3044.559561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417.375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26.622</v>
      </c>
      <c r="AG74">
        <v>0</v>
      </c>
      <c r="AH74">
        <v>140.34540000000001</v>
      </c>
      <c r="AI74">
        <v>16.548999999999999</v>
      </c>
      <c r="AJ74">
        <v>0</v>
      </c>
      <c r="AK74">
        <v>53.932499999999997</v>
      </c>
      <c r="AL74">
        <v>2.3239999999999998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6.6239999999999997</v>
      </c>
      <c r="AS74">
        <v>7.6676399999999996</v>
      </c>
      <c r="AT74">
        <v>15.00135</v>
      </c>
      <c r="AU74">
        <v>0</v>
      </c>
      <c r="AV74">
        <v>31.5</v>
      </c>
      <c r="AW74">
        <v>53.974200000000003</v>
      </c>
      <c r="AX74">
        <v>93.16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3150.471665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417.375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16.548999999999999</v>
      </c>
      <c r="AJ75">
        <v>0</v>
      </c>
      <c r="AK75">
        <v>53.932499999999997</v>
      </c>
      <c r="AL75">
        <v>12.782</v>
      </c>
      <c r="AM75">
        <v>15.804048</v>
      </c>
      <c r="AN75">
        <v>0.59302999999999995</v>
      </c>
      <c r="AO75">
        <v>0</v>
      </c>
      <c r="AP75">
        <v>1.7934000000000001</v>
      </c>
      <c r="AQ75">
        <v>46.683</v>
      </c>
      <c r="AR75">
        <v>39.744</v>
      </c>
      <c r="AS75">
        <v>7.6676399999999996</v>
      </c>
      <c r="AT75">
        <v>15.00135</v>
      </c>
      <c r="AU75">
        <v>0</v>
      </c>
      <c r="AV75">
        <v>31.5</v>
      </c>
      <c r="AW75">
        <v>53.974200000000003</v>
      </c>
      <c r="AX75">
        <v>93.16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3219.0897890000006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417.375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16.548999999999999</v>
      </c>
      <c r="AJ76">
        <v>0</v>
      </c>
      <c r="AK76">
        <v>53.932499999999997</v>
      </c>
      <c r="AL76">
        <v>70.882000000000005</v>
      </c>
      <c r="AM76">
        <v>15.804048</v>
      </c>
      <c r="AN76">
        <v>0.59302999999999995</v>
      </c>
      <c r="AO76">
        <v>0</v>
      </c>
      <c r="AP76">
        <v>1.7934000000000001</v>
      </c>
      <c r="AQ76">
        <v>46.683</v>
      </c>
      <c r="AR76">
        <v>39.744</v>
      </c>
      <c r="AS76">
        <v>7.6676399999999996</v>
      </c>
      <c r="AT76">
        <v>15.00135</v>
      </c>
      <c r="AU76">
        <v>0</v>
      </c>
      <c r="AV76">
        <v>31.5</v>
      </c>
      <c r="AW76">
        <v>53.974200000000003</v>
      </c>
      <c r="AX76">
        <v>93.16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3290.2758250000006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417.375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16.548999999999999</v>
      </c>
      <c r="AJ77">
        <v>0</v>
      </c>
      <c r="AK77">
        <v>53.932499999999997</v>
      </c>
      <c r="AL77">
        <v>70.882000000000005</v>
      </c>
      <c r="AM77">
        <v>15.804048</v>
      </c>
      <c r="AN77">
        <v>0.59302999999999995</v>
      </c>
      <c r="AO77">
        <v>0</v>
      </c>
      <c r="AP77">
        <v>1.7934000000000001</v>
      </c>
      <c r="AQ77">
        <v>46.683</v>
      </c>
      <c r="AR77">
        <v>13.247999999999999</v>
      </c>
      <c r="AS77">
        <v>7.6676399999999996</v>
      </c>
      <c r="AT77">
        <v>15.00135</v>
      </c>
      <c r="AU77">
        <v>0</v>
      </c>
      <c r="AV77">
        <v>31.5</v>
      </c>
      <c r="AW77">
        <v>53.974200000000003</v>
      </c>
      <c r="AX77">
        <v>93.16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3263.7798250000005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417.375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16.548999999999999</v>
      </c>
      <c r="AJ78">
        <v>0</v>
      </c>
      <c r="AK78">
        <v>53.932499999999997</v>
      </c>
      <c r="AL78">
        <v>70.882000000000005</v>
      </c>
      <c r="AM78">
        <v>15.804048</v>
      </c>
      <c r="AN78">
        <v>0.59302999999999995</v>
      </c>
      <c r="AO78">
        <v>0</v>
      </c>
      <c r="AP78">
        <v>1.7934000000000001</v>
      </c>
      <c r="AQ78">
        <v>46.683</v>
      </c>
      <c r="AR78">
        <v>12.144</v>
      </c>
      <c r="AS78">
        <v>7.6676399999999996</v>
      </c>
      <c r="AT78">
        <v>15.00135</v>
      </c>
      <c r="AU78">
        <v>0</v>
      </c>
      <c r="AV78">
        <v>31.5</v>
      </c>
      <c r="AW78">
        <v>53.974200000000003</v>
      </c>
      <c r="AX78">
        <v>93.16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3262.6758250000003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118.125</v>
      </c>
      <c r="O79">
        <v>123.66562500000001</v>
      </c>
      <c r="P79">
        <v>123.75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417.375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16.548999999999999</v>
      </c>
      <c r="AJ79">
        <v>0</v>
      </c>
      <c r="AK79">
        <v>53.932499999999997</v>
      </c>
      <c r="AL79">
        <v>70.882000000000005</v>
      </c>
      <c r="AM79">
        <v>15.804048</v>
      </c>
      <c r="AN79">
        <v>0.59302999999999995</v>
      </c>
      <c r="AO79">
        <v>0</v>
      </c>
      <c r="AP79">
        <v>1.7934000000000001</v>
      </c>
      <c r="AQ79">
        <v>46.683</v>
      </c>
      <c r="AR79">
        <v>17.664000000000001</v>
      </c>
      <c r="AS79">
        <v>9.4163999999999994</v>
      </c>
      <c r="AT79">
        <v>15.00135</v>
      </c>
      <c r="AU79">
        <v>0</v>
      </c>
      <c r="AV79">
        <v>32.024999999999999</v>
      </c>
      <c r="AW79">
        <v>54.4086</v>
      </c>
      <c r="AX79">
        <v>93.16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3271.203985000001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118.125</v>
      </c>
      <c r="O80">
        <v>123.66562500000001</v>
      </c>
      <c r="P80">
        <v>123.75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417.375</v>
      </c>
      <c r="V80">
        <v>18.140333999999999</v>
      </c>
      <c r="W80">
        <v>34.799309999999998</v>
      </c>
      <c r="X80">
        <v>147.515625</v>
      </c>
      <c r="Y80">
        <v>0</v>
      </c>
      <c r="Z80">
        <v>13.041600000000001</v>
      </c>
      <c r="AA80">
        <v>14.04936</v>
      </c>
      <c r="AB80">
        <v>13.17004</v>
      </c>
      <c r="AC80">
        <v>19.35568</v>
      </c>
      <c r="AD80">
        <v>36.544144000000003</v>
      </c>
      <c r="AE80">
        <v>49.436556000000003</v>
      </c>
      <c r="AF80">
        <v>19.72</v>
      </c>
      <c r="AG80">
        <v>0</v>
      </c>
      <c r="AH80">
        <v>118.375</v>
      </c>
      <c r="AI80">
        <v>3.819</v>
      </c>
      <c r="AJ80">
        <v>0</v>
      </c>
      <c r="AK80">
        <v>53.932499999999997</v>
      </c>
      <c r="AL80">
        <v>12.782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17.664000000000001</v>
      </c>
      <c r="AS80">
        <v>9.4163999999999994</v>
      </c>
      <c r="AT80">
        <v>15.00135</v>
      </c>
      <c r="AU80">
        <v>0</v>
      </c>
      <c r="AV80">
        <v>32.024999999999999</v>
      </c>
      <c r="AW80">
        <v>54.4086</v>
      </c>
      <c r="AX80">
        <v>93.16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3128.9037290000006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123.66562500000001</v>
      </c>
      <c r="P81">
        <v>123.75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417.375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19.35568</v>
      </c>
      <c r="AD81">
        <v>26.42</v>
      </c>
      <c r="AE81">
        <v>32.957704</v>
      </c>
      <c r="AF81">
        <v>8.8740000000000006</v>
      </c>
      <c r="AG81">
        <v>0</v>
      </c>
      <c r="AH81">
        <v>94.7</v>
      </c>
      <c r="AI81">
        <v>0</v>
      </c>
      <c r="AJ81">
        <v>0</v>
      </c>
      <c r="AK81">
        <v>53.932499999999997</v>
      </c>
      <c r="AL81">
        <v>2.3239999999999998</v>
      </c>
      <c r="AM81">
        <v>4.5321999999999996</v>
      </c>
      <c r="AN81">
        <v>0.59302999999999995</v>
      </c>
      <c r="AO81">
        <v>0</v>
      </c>
      <c r="AP81">
        <v>3.843</v>
      </c>
      <c r="AQ81">
        <v>46.683</v>
      </c>
      <c r="AR81">
        <v>17.664000000000001</v>
      </c>
      <c r="AS81">
        <v>12.1068</v>
      </c>
      <c r="AT81">
        <v>15.00135</v>
      </c>
      <c r="AU81">
        <v>0</v>
      </c>
      <c r="AV81">
        <v>32.024999999999999</v>
      </c>
      <c r="AW81">
        <v>54.4086</v>
      </c>
      <c r="AX81">
        <v>93.16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3022.7691010000003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417.375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53.932499999999997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3.843</v>
      </c>
      <c r="AQ82">
        <v>46.683</v>
      </c>
      <c r="AR82">
        <v>17.664000000000001</v>
      </c>
      <c r="AS82">
        <v>12.1068</v>
      </c>
      <c r="AT82">
        <v>15.00135</v>
      </c>
      <c r="AU82">
        <v>0</v>
      </c>
      <c r="AV82">
        <v>32.024999999999999</v>
      </c>
      <c r="AW82">
        <v>54.4086</v>
      </c>
      <c r="AX82">
        <v>93.16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2959.8672609999999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417.375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33.145000000000003</v>
      </c>
      <c r="AI83">
        <v>0</v>
      </c>
      <c r="AJ83">
        <v>0</v>
      </c>
      <c r="AK83">
        <v>53.932499999999997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17.664000000000001</v>
      </c>
      <c r="AS83">
        <v>12.1068</v>
      </c>
      <c r="AT83">
        <v>15.00135</v>
      </c>
      <c r="AU83">
        <v>0</v>
      </c>
      <c r="AV83">
        <v>32.024999999999999</v>
      </c>
      <c r="AW83">
        <v>54.4086</v>
      </c>
      <c r="AX83">
        <v>93.16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2897.7852090000001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417.375</v>
      </c>
      <c r="V84">
        <v>18.140333999999999</v>
      </c>
      <c r="W84">
        <v>34.799309999999998</v>
      </c>
      <c r="X84">
        <v>147.515625</v>
      </c>
      <c r="Y84">
        <v>0</v>
      </c>
      <c r="Z84">
        <v>2.2000000000000002</v>
      </c>
      <c r="AA84">
        <v>0</v>
      </c>
      <c r="AB84">
        <v>0</v>
      </c>
      <c r="AC84">
        <v>9.6778399999999998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53.932499999999997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17.664000000000001</v>
      </c>
      <c r="AS84">
        <v>12.1068</v>
      </c>
      <c r="AT84">
        <v>15.00135</v>
      </c>
      <c r="AU84">
        <v>0</v>
      </c>
      <c r="AV84">
        <v>32.024999999999999</v>
      </c>
      <c r="AW84">
        <v>54.4086</v>
      </c>
      <c r="AX84">
        <v>93.16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2879.2594090000002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417.375</v>
      </c>
      <c r="V85">
        <v>18.140333999999999</v>
      </c>
      <c r="W85">
        <v>34.799309999999998</v>
      </c>
      <c r="X85">
        <v>147.515625</v>
      </c>
      <c r="Y85">
        <v>0</v>
      </c>
      <c r="Z85">
        <v>2.2000000000000002</v>
      </c>
      <c r="AA85">
        <v>0</v>
      </c>
      <c r="AB85">
        <v>0</v>
      </c>
      <c r="AC85">
        <v>9.6778399999999998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12.144</v>
      </c>
      <c r="AS85">
        <v>9.4163999999999994</v>
      </c>
      <c r="AT85">
        <v>15.00135</v>
      </c>
      <c r="AU85">
        <v>0</v>
      </c>
      <c r="AV85">
        <v>32.024999999999999</v>
      </c>
      <c r="AW85">
        <v>54.4086</v>
      </c>
      <c r="AX85">
        <v>93.16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2852.1090089999998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417.375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12.144</v>
      </c>
      <c r="AS86">
        <v>9.4163999999999994</v>
      </c>
      <c r="AT86">
        <v>15.00135</v>
      </c>
      <c r="AU86">
        <v>0</v>
      </c>
      <c r="AV86">
        <v>32.024999999999999</v>
      </c>
      <c r="AW86">
        <v>54.4086</v>
      </c>
      <c r="AX86">
        <v>93.16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2840.2311690000001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417.375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8.8320000000000007</v>
      </c>
      <c r="AS87">
        <v>9.4163999999999994</v>
      </c>
      <c r="AT87">
        <v>15.00135</v>
      </c>
      <c r="AU87">
        <v>0</v>
      </c>
      <c r="AV87">
        <v>32.024999999999999</v>
      </c>
      <c r="AW87">
        <v>54.4086</v>
      </c>
      <c r="AX87">
        <v>93.16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2836.9191690000002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417.375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8.8320000000000007</v>
      </c>
      <c r="AS88">
        <v>9.4163999999999994</v>
      </c>
      <c r="AT88">
        <v>15.00135</v>
      </c>
      <c r="AU88">
        <v>0</v>
      </c>
      <c r="AV88">
        <v>32.024999999999999</v>
      </c>
      <c r="AW88">
        <v>54.4086</v>
      </c>
      <c r="AX88">
        <v>93.16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2836.9191690000002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417.375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12.144</v>
      </c>
      <c r="AS89">
        <v>9.4163999999999994</v>
      </c>
      <c r="AT89">
        <v>15.00135</v>
      </c>
      <c r="AU89">
        <v>0</v>
      </c>
      <c r="AV89">
        <v>32.024999999999999</v>
      </c>
      <c r="AW89">
        <v>54.517200000000003</v>
      </c>
      <c r="AX89">
        <v>93.16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2840.3397690000002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417.375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12.144</v>
      </c>
      <c r="AS90">
        <v>9.4163999999999994</v>
      </c>
      <c r="AT90">
        <v>15.00135</v>
      </c>
      <c r="AU90">
        <v>0</v>
      </c>
      <c r="AV90">
        <v>32.024999999999999</v>
      </c>
      <c r="AW90">
        <v>54.517200000000003</v>
      </c>
      <c r="AX90">
        <v>93.16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2824.7787689999996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417.375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6.6239999999999997</v>
      </c>
      <c r="AS91">
        <v>9.4163999999999994</v>
      </c>
      <c r="AT91">
        <v>15.00135</v>
      </c>
      <c r="AU91">
        <v>0</v>
      </c>
      <c r="AV91">
        <v>32.549999999999997</v>
      </c>
      <c r="AW91">
        <v>54.517200000000003</v>
      </c>
      <c r="AX91">
        <v>93.16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2819.7837689999997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417.375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6.6239999999999997</v>
      </c>
      <c r="AS92">
        <v>9.4163999999999994</v>
      </c>
      <c r="AT92">
        <v>15.00135</v>
      </c>
      <c r="AU92">
        <v>0</v>
      </c>
      <c r="AV92">
        <v>32.549999999999997</v>
      </c>
      <c r="AW92">
        <v>54.517200000000003</v>
      </c>
      <c r="AX92">
        <v>93.16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2819.7837689999997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417.375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12.144</v>
      </c>
      <c r="AS93">
        <v>9.4163999999999994</v>
      </c>
      <c r="AT93">
        <v>15.00135</v>
      </c>
      <c r="AU93">
        <v>0</v>
      </c>
      <c r="AV93">
        <v>32.549999999999997</v>
      </c>
      <c r="AW93">
        <v>54.517200000000003</v>
      </c>
      <c r="AX93">
        <v>93.16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2809.7427690000004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417.375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12.144</v>
      </c>
      <c r="AS94">
        <v>9.4163999999999994</v>
      </c>
      <c r="AT94">
        <v>15.00135</v>
      </c>
      <c r="AU94">
        <v>0</v>
      </c>
      <c r="AV94">
        <v>32.549999999999997</v>
      </c>
      <c r="AW94">
        <v>54.517200000000003</v>
      </c>
      <c r="AX94">
        <v>93.16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2809.7427690000004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417.375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17.664000000000001</v>
      </c>
      <c r="AS95">
        <v>9.4163999999999994</v>
      </c>
      <c r="AT95">
        <v>15.00135</v>
      </c>
      <c r="AU95">
        <v>0</v>
      </c>
      <c r="AV95">
        <v>32.549999999999997</v>
      </c>
      <c r="AW95">
        <v>54.517200000000003</v>
      </c>
      <c r="AX95">
        <v>93.16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2806.388769000001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417.375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17.664000000000001</v>
      </c>
      <c r="AS96">
        <v>9.4163999999999994</v>
      </c>
      <c r="AT96">
        <v>15.00135</v>
      </c>
      <c r="AU96">
        <v>0</v>
      </c>
      <c r="AV96">
        <v>32.549999999999997</v>
      </c>
      <c r="AW96">
        <v>54.517200000000003</v>
      </c>
      <c r="AX96">
        <v>93.16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2790.8277690000004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417.375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17.664000000000001</v>
      </c>
      <c r="AS97">
        <v>9.4163999999999994</v>
      </c>
      <c r="AT97">
        <v>15.00135</v>
      </c>
      <c r="AU97">
        <v>0</v>
      </c>
      <c r="AV97">
        <v>32.549999999999997</v>
      </c>
      <c r="AW97">
        <v>54.517200000000003</v>
      </c>
      <c r="AX97">
        <v>93.16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2790.8277690000004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417.375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17.664000000000001</v>
      </c>
      <c r="AS98">
        <v>10.7616</v>
      </c>
      <c r="AT98">
        <v>15.00135</v>
      </c>
      <c r="AU98">
        <v>0</v>
      </c>
      <c r="AV98">
        <v>32.549999999999997</v>
      </c>
      <c r="AW98">
        <v>54.517200000000003</v>
      </c>
      <c r="AX98">
        <v>93.16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2792.1729690000002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16.394499047999993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2.9124374999999998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9.9694687500000008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5.3250999999999993E-2</v>
      </c>
      <c r="AA99">
        <f t="shared" si="2"/>
        <v>9.0843679999999996E-2</v>
      </c>
      <c r="AB99">
        <f t="shared" si="2"/>
        <v>0.15549445000000001</v>
      </c>
      <c r="AC99">
        <f t="shared" si="2"/>
        <v>0.13128753999999998</v>
      </c>
      <c r="AD99">
        <f t="shared" si="2"/>
        <v>0.12006436900000002</v>
      </c>
      <c r="AE99">
        <f t="shared" si="2"/>
        <v>0.41196488499999984</v>
      </c>
      <c r="AF99">
        <f t="shared" si="2"/>
        <v>0.24058400000000024</v>
      </c>
      <c r="AG99">
        <f t="shared" si="2"/>
        <v>0</v>
      </c>
      <c r="AH99">
        <f t="shared" si="2"/>
        <v>0.74813000000000029</v>
      </c>
      <c r="AI99">
        <f t="shared" si="2"/>
        <v>5.3466000000000007E-2</v>
      </c>
      <c r="AJ99">
        <f t="shared" si="2"/>
        <v>0</v>
      </c>
      <c r="AK99">
        <f t="shared" si="2"/>
        <v>1.2943799999999981</v>
      </c>
      <c r="AL99">
        <f t="shared" si="2"/>
        <v>0.31286850000000022</v>
      </c>
      <c r="AM99">
        <f t="shared" si="2"/>
        <v>5.2958756999999995E-2</v>
      </c>
      <c r="AN99">
        <f t="shared" si="2"/>
        <v>1.4232719999999982E-2</v>
      </c>
      <c r="AO99">
        <f t="shared" si="2"/>
        <v>0</v>
      </c>
      <c r="AP99">
        <f t="shared" si="2"/>
        <v>9.2007825000000112E-2</v>
      </c>
      <c r="AQ99">
        <f t="shared" si="2"/>
        <v>0.47427975</v>
      </c>
      <c r="AR99">
        <f t="shared" si="2"/>
        <v>0.29752800000000024</v>
      </c>
      <c r="AS99">
        <f t="shared" si="2"/>
        <v>0.24334667999999984</v>
      </c>
      <c r="AT99">
        <f t="shared" si="2"/>
        <v>0.36003239999999997</v>
      </c>
      <c r="AU99">
        <f t="shared" si="2"/>
        <v>0</v>
      </c>
      <c r="AV99">
        <f t="shared" si="2"/>
        <v>0.76860000000000084</v>
      </c>
      <c r="AW99">
        <f t="shared" si="2"/>
        <v>1.3034172000000011</v>
      </c>
      <c r="AX99">
        <f t="shared" si="2"/>
        <v>2.2358399999999974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69.141222494000004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</v>
      </c>
      <c r="L3">
        <v>118</v>
      </c>
      <c r="M3">
        <v>92</v>
      </c>
      <c r="N3">
        <v>118.125</v>
      </c>
      <c r="O3">
        <v>123.66562500000001</v>
      </c>
      <c r="P3">
        <v>123.375</v>
      </c>
      <c r="Q3">
        <v>8</v>
      </c>
      <c r="R3">
        <v>16.741023999999999</v>
      </c>
      <c r="S3">
        <v>6</v>
      </c>
      <c r="T3">
        <v>0</v>
      </c>
      <c r="U3">
        <v>356.21249999999998</v>
      </c>
      <c r="V3">
        <v>5</v>
      </c>
      <c r="W3">
        <v>25.220755</v>
      </c>
      <c r="X3">
        <v>76.488772999999995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1584.8552640000003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</v>
      </c>
      <c r="L4">
        <v>118</v>
      </c>
      <c r="M4">
        <v>92</v>
      </c>
      <c r="N4">
        <v>118.125</v>
      </c>
      <c r="O4">
        <v>123.66562500000001</v>
      </c>
      <c r="P4">
        <v>123.375</v>
      </c>
      <c r="Q4">
        <v>8</v>
      </c>
      <c r="R4">
        <v>14</v>
      </c>
      <c r="S4">
        <v>6</v>
      </c>
      <c r="T4">
        <v>0</v>
      </c>
      <c r="U4">
        <v>371.212422</v>
      </c>
      <c r="V4">
        <v>5</v>
      </c>
      <c r="W4">
        <v>13</v>
      </c>
      <c r="X4">
        <v>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15.106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1564.1866339999999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</v>
      </c>
      <c r="L5">
        <v>118</v>
      </c>
      <c r="M5">
        <v>92</v>
      </c>
      <c r="N5">
        <v>118.125</v>
      </c>
      <c r="O5">
        <v>123.66562500000001</v>
      </c>
      <c r="P5">
        <v>123.375</v>
      </c>
      <c r="Q5">
        <v>8</v>
      </c>
      <c r="R5">
        <v>14</v>
      </c>
      <c r="S5">
        <v>6</v>
      </c>
      <c r="T5">
        <v>0</v>
      </c>
      <c r="U5">
        <v>382.09375</v>
      </c>
      <c r="V5">
        <v>5</v>
      </c>
      <c r="W5">
        <v>13</v>
      </c>
      <c r="X5">
        <v>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70.882000000000005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5.52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1580.1411100000003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</v>
      </c>
      <c r="L6">
        <v>118</v>
      </c>
      <c r="M6">
        <v>53.2256</v>
      </c>
      <c r="N6">
        <v>118.125</v>
      </c>
      <c r="O6">
        <v>123.66562500000001</v>
      </c>
      <c r="P6">
        <v>123.375</v>
      </c>
      <c r="Q6">
        <v>8</v>
      </c>
      <c r="R6">
        <v>14</v>
      </c>
      <c r="S6">
        <v>6</v>
      </c>
      <c r="T6">
        <v>0</v>
      </c>
      <c r="U6">
        <v>389.96875</v>
      </c>
      <c r="V6">
        <v>5</v>
      </c>
      <c r="W6">
        <v>13</v>
      </c>
      <c r="X6">
        <v>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1549.24171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</v>
      </c>
      <c r="L7">
        <v>118</v>
      </c>
      <c r="M7">
        <v>53.2256</v>
      </c>
      <c r="N7">
        <v>91.247299999999996</v>
      </c>
      <c r="O7">
        <v>97.383200000000002</v>
      </c>
      <c r="P7">
        <v>123.375</v>
      </c>
      <c r="Q7">
        <v>8</v>
      </c>
      <c r="R7">
        <v>14</v>
      </c>
      <c r="S7">
        <v>6</v>
      </c>
      <c r="T7">
        <v>0</v>
      </c>
      <c r="U7">
        <v>397.125</v>
      </c>
      <c r="V7">
        <v>5</v>
      </c>
      <c r="W7">
        <v>13</v>
      </c>
      <c r="X7">
        <v>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1503.2378350000001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</v>
      </c>
      <c r="L8">
        <v>118</v>
      </c>
      <c r="M8">
        <v>53.2256</v>
      </c>
      <c r="N8">
        <v>91.247299999999996</v>
      </c>
      <c r="O8">
        <v>83.383200000000002</v>
      </c>
      <c r="P8">
        <v>123.375</v>
      </c>
      <c r="Q8">
        <v>8</v>
      </c>
      <c r="R8">
        <v>14</v>
      </c>
      <c r="S8">
        <v>6</v>
      </c>
      <c r="T8">
        <v>0</v>
      </c>
      <c r="U8">
        <v>403.875</v>
      </c>
      <c r="V8">
        <v>5</v>
      </c>
      <c r="W8">
        <v>13</v>
      </c>
      <c r="X8">
        <v>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70.882000000000005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1495.9878350000001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</v>
      </c>
      <c r="L9">
        <v>118</v>
      </c>
      <c r="M9">
        <v>53.2256</v>
      </c>
      <c r="N9">
        <v>91.247299999999996</v>
      </c>
      <c r="O9">
        <v>72.383200000000002</v>
      </c>
      <c r="P9">
        <v>123.375</v>
      </c>
      <c r="Q9">
        <v>8</v>
      </c>
      <c r="R9">
        <v>14</v>
      </c>
      <c r="S9">
        <v>6</v>
      </c>
      <c r="T9">
        <v>0</v>
      </c>
      <c r="U9">
        <v>412.875</v>
      </c>
      <c r="V9">
        <v>5</v>
      </c>
      <c r="W9">
        <v>13</v>
      </c>
      <c r="X9">
        <v>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13.944000000000001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9.4163999999999994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1421.714555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</v>
      </c>
      <c r="L10">
        <v>118</v>
      </c>
      <c r="M10">
        <v>53.2256</v>
      </c>
      <c r="N10">
        <v>91.247299999999996</v>
      </c>
      <c r="O10">
        <v>104.3832</v>
      </c>
      <c r="P10">
        <v>123.375</v>
      </c>
      <c r="Q10">
        <v>8</v>
      </c>
      <c r="R10">
        <v>14</v>
      </c>
      <c r="S10">
        <v>6</v>
      </c>
      <c r="T10">
        <v>0</v>
      </c>
      <c r="U10">
        <v>417.375</v>
      </c>
      <c r="V10">
        <v>5</v>
      </c>
      <c r="W10">
        <v>13</v>
      </c>
      <c r="X10">
        <v>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9.4163999999999994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1446.5945550000001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356.71</v>
      </c>
      <c r="L11">
        <v>118</v>
      </c>
      <c r="M11">
        <v>53.2256</v>
      </c>
      <c r="N11">
        <v>91.247299999999996</v>
      </c>
      <c r="O11">
        <v>105.3832</v>
      </c>
      <c r="P11">
        <v>123.375</v>
      </c>
      <c r="Q11">
        <v>8</v>
      </c>
      <c r="R11">
        <v>14</v>
      </c>
      <c r="S11">
        <v>6</v>
      </c>
      <c r="T11">
        <v>0</v>
      </c>
      <c r="U11">
        <v>417.375</v>
      </c>
      <c r="V11">
        <v>5</v>
      </c>
      <c r="W11">
        <v>13</v>
      </c>
      <c r="X11">
        <v>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9.4163999999999994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1444.3045550000002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356.71</v>
      </c>
      <c r="L12">
        <v>118</v>
      </c>
      <c r="M12">
        <v>53.2256</v>
      </c>
      <c r="N12">
        <v>91.247299999999996</v>
      </c>
      <c r="O12">
        <v>99.383200000000002</v>
      </c>
      <c r="P12">
        <v>123.375</v>
      </c>
      <c r="Q12">
        <v>8</v>
      </c>
      <c r="R12">
        <v>14</v>
      </c>
      <c r="S12">
        <v>6</v>
      </c>
      <c r="T12">
        <v>0</v>
      </c>
      <c r="U12">
        <v>417.375</v>
      </c>
      <c r="V12">
        <v>5</v>
      </c>
      <c r="W12">
        <v>13</v>
      </c>
      <c r="X12">
        <v>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9.4163999999999994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1438.3045550000002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356.71</v>
      </c>
      <c r="L13">
        <v>117.96</v>
      </c>
      <c r="M13">
        <v>43.2256</v>
      </c>
      <c r="N13">
        <v>81.717428999999996</v>
      </c>
      <c r="O13">
        <v>70.383200000000002</v>
      </c>
      <c r="P13">
        <v>123.375</v>
      </c>
      <c r="Q13">
        <v>7.88</v>
      </c>
      <c r="R13">
        <v>13.81</v>
      </c>
      <c r="S13">
        <v>6</v>
      </c>
      <c r="T13">
        <v>0</v>
      </c>
      <c r="U13">
        <v>417.375</v>
      </c>
      <c r="V13">
        <v>4.8899999999999997</v>
      </c>
      <c r="W13">
        <v>12.81</v>
      </c>
      <c r="X13">
        <v>42.42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9.4163999999999994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1393.668684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356.71</v>
      </c>
      <c r="L14">
        <v>117.96</v>
      </c>
      <c r="M14">
        <v>43.2256</v>
      </c>
      <c r="N14">
        <v>81.247299999999996</v>
      </c>
      <c r="O14">
        <v>70.383200000000002</v>
      </c>
      <c r="P14">
        <v>123.375</v>
      </c>
      <c r="Q14">
        <v>7.88</v>
      </c>
      <c r="R14">
        <v>13.81</v>
      </c>
      <c r="S14">
        <v>6</v>
      </c>
      <c r="T14">
        <v>0</v>
      </c>
      <c r="U14">
        <v>417.375</v>
      </c>
      <c r="V14">
        <v>4.8899999999999997</v>
      </c>
      <c r="W14">
        <v>12.81</v>
      </c>
      <c r="X14">
        <v>42.42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9.4163999999999994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1393.1985549999999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356.71</v>
      </c>
      <c r="L15">
        <v>117.96</v>
      </c>
      <c r="M15">
        <v>43.2256</v>
      </c>
      <c r="N15">
        <v>81.247299999999996</v>
      </c>
      <c r="O15">
        <v>70.383200000000002</v>
      </c>
      <c r="P15">
        <v>123.375</v>
      </c>
      <c r="Q15">
        <v>7.88</v>
      </c>
      <c r="R15">
        <v>13.81</v>
      </c>
      <c r="S15">
        <v>6</v>
      </c>
      <c r="T15">
        <v>0</v>
      </c>
      <c r="U15">
        <v>417.375</v>
      </c>
      <c r="V15">
        <v>4.8899999999999997</v>
      </c>
      <c r="W15">
        <v>12.81</v>
      </c>
      <c r="X15">
        <v>42.42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39.744</v>
      </c>
      <c r="AS15">
        <v>6.726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1424.7321549999999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356.71</v>
      </c>
      <c r="L16">
        <v>117.96</v>
      </c>
      <c r="M16">
        <v>43.2256</v>
      </c>
      <c r="N16">
        <v>81.247299999999996</v>
      </c>
      <c r="O16">
        <v>80.383200000000002</v>
      </c>
      <c r="P16">
        <v>123.375</v>
      </c>
      <c r="Q16">
        <v>7.88</v>
      </c>
      <c r="R16">
        <v>13.81</v>
      </c>
      <c r="S16">
        <v>6</v>
      </c>
      <c r="T16">
        <v>0</v>
      </c>
      <c r="U16">
        <v>417.375</v>
      </c>
      <c r="V16">
        <v>4.8899999999999997</v>
      </c>
      <c r="W16">
        <v>12.81</v>
      </c>
      <c r="X16">
        <v>42.42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39.744</v>
      </c>
      <c r="AS16">
        <v>6.726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1434.7321549999999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356.71</v>
      </c>
      <c r="L17">
        <v>117.96</v>
      </c>
      <c r="M17">
        <v>43.2256</v>
      </c>
      <c r="N17">
        <v>84.247299999999996</v>
      </c>
      <c r="O17">
        <v>88.383200000000002</v>
      </c>
      <c r="P17">
        <v>123.375</v>
      </c>
      <c r="Q17">
        <v>7.88</v>
      </c>
      <c r="R17">
        <v>13.81</v>
      </c>
      <c r="S17">
        <v>6</v>
      </c>
      <c r="T17">
        <v>0</v>
      </c>
      <c r="U17">
        <v>417.375</v>
      </c>
      <c r="V17">
        <v>4.8899999999999997</v>
      </c>
      <c r="W17">
        <v>12.81</v>
      </c>
      <c r="X17">
        <v>42.42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6.726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1415.2581550000002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356.71</v>
      </c>
      <c r="L18">
        <v>117.96</v>
      </c>
      <c r="M18">
        <v>53.2256</v>
      </c>
      <c r="N18">
        <v>91.247299999999996</v>
      </c>
      <c r="O18">
        <v>88.383200000000002</v>
      </c>
      <c r="P18">
        <v>123.375</v>
      </c>
      <c r="Q18">
        <v>7.88</v>
      </c>
      <c r="R18">
        <v>13.81</v>
      </c>
      <c r="S18">
        <v>6</v>
      </c>
      <c r="T18">
        <v>0</v>
      </c>
      <c r="U18">
        <v>417.375</v>
      </c>
      <c r="V18">
        <v>4.8899999999999997</v>
      </c>
      <c r="W18">
        <v>12.81</v>
      </c>
      <c r="X18">
        <v>42.42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6.726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1432.2581550000002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356.71</v>
      </c>
      <c r="L19">
        <v>117.96</v>
      </c>
      <c r="M19">
        <v>53.2256</v>
      </c>
      <c r="N19">
        <v>104.228875</v>
      </c>
      <c r="O19">
        <v>123.66562500000001</v>
      </c>
      <c r="P19">
        <v>123.375</v>
      </c>
      <c r="Q19">
        <v>7.88</v>
      </c>
      <c r="R19">
        <v>13.81</v>
      </c>
      <c r="S19">
        <v>6</v>
      </c>
      <c r="T19">
        <v>0</v>
      </c>
      <c r="U19">
        <v>417.375</v>
      </c>
      <c r="V19">
        <v>4.8899999999999997</v>
      </c>
      <c r="W19">
        <v>12.81</v>
      </c>
      <c r="X19">
        <v>42.42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6.726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1480.5221550000001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356.71</v>
      </c>
      <c r="L20">
        <v>117.96</v>
      </c>
      <c r="M20">
        <v>64.300039999999996</v>
      </c>
      <c r="N20">
        <v>118.125</v>
      </c>
      <c r="O20">
        <v>123.66562500000001</v>
      </c>
      <c r="P20">
        <v>123.375</v>
      </c>
      <c r="Q20">
        <v>7.88</v>
      </c>
      <c r="R20">
        <v>13.81</v>
      </c>
      <c r="S20">
        <v>6</v>
      </c>
      <c r="T20">
        <v>0</v>
      </c>
      <c r="U20">
        <v>417.375</v>
      </c>
      <c r="V20">
        <v>4.8899999999999997</v>
      </c>
      <c r="W20">
        <v>12.81</v>
      </c>
      <c r="X20">
        <v>42.42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6.726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1515.1705600000003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356.71</v>
      </c>
      <c r="L21">
        <v>117.96</v>
      </c>
      <c r="M21">
        <v>92</v>
      </c>
      <c r="N21">
        <v>118.125</v>
      </c>
      <c r="O21">
        <v>123.66562500000001</v>
      </c>
      <c r="P21">
        <v>123.375</v>
      </c>
      <c r="Q21">
        <v>7.88</v>
      </c>
      <c r="R21">
        <v>13.81</v>
      </c>
      <c r="S21">
        <v>6</v>
      </c>
      <c r="T21">
        <v>0</v>
      </c>
      <c r="U21">
        <v>417.375</v>
      </c>
      <c r="V21">
        <v>4.8899999999999997</v>
      </c>
      <c r="W21">
        <v>12.81</v>
      </c>
      <c r="X21">
        <v>42.42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53.932499999999997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6.726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1578.2893720000002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356.71</v>
      </c>
      <c r="L22">
        <v>117.96</v>
      </c>
      <c r="M22">
        <v>92</v>
      </c>
      <c r="N22">
        <v>118.125</v>
      </c>
      <c r="O22">
        <v>123.66562500000001</v>
      </c>
      <c r="P22">
        <v>123.375</v>
      </c>
      <c r="Q22">
        <v>7.88</v>
      </c>
      <c r="R22">
        <v>13.81</v>
      </c>
      <c r="S22">
        <v>6</v>
      </c>
      <c r="T22">
        <v>0</v>
      </c>
      <c r="U22">
        <v>417.375</v>
      </c>
      <c r="V22">
        <v>4.8899999999999997</v>
      </c>
      <c r="W22">
        <v>23.284199999999998</v>
      </c>
      <c r="X22">
        <v>70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53.932499999999997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6.726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1616.3435720000002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352.71</v>
      </c>
      <c r="L23">
        <v>117.96</v>
      </c>
      <c r="M23">
        <v>92</v>
      </c>
      <c r="N23">
        <v>118.125</v>
      </c>
      <c r="O23">
        <v>123.66562500000001</v>
      </c>
      <c r="P23">
        <v>123.375</v>
      </c>
      <c r="Q23">
        <v>7.88</v>
      </c>
      <c r="R23">
        <v>13.81</v>
      </c>
      <c r="S23">
        <v>6</v>
      </c>
      <c r="T23">
        <v>0</v>
      </c>
      <c r="U23">
        <v>417.375</v>
      </c>
      <c r="V23">
        <v>4.8899999999999997</v>
      </c>
      <c r="W23">
        <v>23.284199999999998</v>
      </c>
      <c r="X23">
        <v>89.969628999999998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53.932499999999997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15.12</v>
      </c>
      <c r="AR23">
        <v>5.52</v>
      </c>
      <c r="AS23">
        <v>6.726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1647.4332010000001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352.71</v>
      </c>
      <c r="L24">
        <v>117.96</v>
      </c>
      <c r="M24">
        <v>92</v>
      </c>
      <c r="N24">
        <v>118.125</v>
      </c>
      <c r="O24">
        <v>123.66562500000001</v>
      </c>
      <c r="P24">
        <v>123.375</v>
      </c>
      <c r="Q24">
        <v>7.88</v>
      </c>
      <c r="R24">
        <v>27.617699999999999</v>
      </c>
      <c r="S24">
        <v>6</v>
      </c>
      <c r="T24">
        <v>0</v>
      </c>
      <c r="U24">
        <v>417.375</v>
      </c>
      <c r="V24">
        <v>9.8998410000000003</v>
      </c>
      <c r="W24">
        <v>23.284199999999998</v>
      </c>
      <c r="X24">
        <v>92.790800000000004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53.932499999999997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5.52</v>
      </c>
      <c r="AS24">
        <v>6.726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1704.0139130000005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415.71</v>
      </c>
      <c r="L25">
        <v>117.96</v>
      </c>
      <c r="M25">
        <v>92</v>
      </c>
      <c r="N25">
        <v>118.125</v>
      </c>
      <c r="O25">
        <v>123.66562500000001</v>
      </c>
      <c r="P25">
        <v>123.375</v>
      </c>
      <c r="Q25">
        <v>7.88</v>
      </c>
      <c r="R25">
        <v>27.617699999999999</v>
      </c>
      <c r="S25">
        <v>6</v>
      </c>
      <c r="T25">
        <v>0</v>
      </c>
      <c r="U25">
        <v>417.375</v>
      </c>
      <c r="V25">
        <v>9.9671000000000003</v>
      </c>
      <c r="W25">
        <v>23.284199999999998</v>
      </c>
      <c r="X25">
        <v>92.790800000000004</v>
      </c>
      <c r="Y25">
        <v>0</v>
      </c>
      <c r="Z25">
        <v>0</v>
      </c>
      <c r="AA25">
        <v>0</v>
      </c>
      <c r="AB25">
        <v>3.3325</v>
      </c>
      <c r="AC25">
        <v>19.35568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53.932499999999997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5.52</v>
      </c>
      <c r="AS25">
        <v>6.726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1799.031512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481.71</v>
      </c>
      <c r="L26">
        <v>117.96</v>
      </c>
      <c r="M26">
        <v>92</v>
      </c>
      <c r="N26">
        <v>118.125</v>
      </c>
      <c r="O26">
        <v>123.66562500000001</v>
      </c>
      <c r="P26">
        <v>123.375</v>
      </c>
      <c r="Q26">
        <v>7.88</v>
      </c>
      <c r="R26">
        <v>27.617699999999999</v>
      </c>
      <c r="S26">
        <v>6</v>
      </c>
      <c r="T26">
        <v>0</v>
      </c>
      <c r="U26">
        <v>417.375</v>
      </c>
      <c r="V26">
        <v>9.9671000000000003</v>
      </c>
      <c r="W26">
        <v>23.284199999999998</v>
      </c>
      <c r="X26">
        <v>92.790800000000004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53.932499999999997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31.122</v>
      </c>
      <c r="AR26">
        <v>5.52</v>
      </c>
      <c r="AS26">
        <v>6.726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1927.2316040000001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556.71</v>
      </c>
      <c r="L27">
        <v>117.96</v>
      </c>
      <c r="M27">
        <v>92</v>
      </c>
      <c r="N27">
        <v>118.125</v>
      </c>
      <c r="O27">
        <v>123.66562500000001</v>
      </c>
      <c r="P27">
        <v>123.375</v>
      </c>
      <c r="Q27">
        <v>7.88</v>
      </c>
      <c r="R27">
        <v>27.617699999999999</v>
      </c>
      <c r="S27">
        <v>6</v>
      </c>
      <c r="T27">
        <v>0</v>
      </c>
      <c r="U27">
        <v>417.375</v>
      </c>
      <c r="V27">
        <v>9.9671000000000003</v>
      </c>
      <c r="W27">
        <v>30.960799999999999</v>
      </c>
      <c r="X27">
        <v>128.04990000000001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16.548999999999999</v>
      </c>
      <c r="AJ27">
        <v>0</v>
      </c>
      <c r="AK27">
        <v>53.932499999999997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3.2025000000000001</v>
      </c>
      <c r="AQ27">
        <v>46.683</v>
      </c>
      <c r="AR27">
        <v>5.52</v>
      </c>
      <c r="AS27">
        <v>6.726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2148.0781960000004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556.71</v>
      </c>
      <c r="L28">
        <v>117.96</v>
      </c>
      <c r="M28">
        <v>92</v>
      </c>
      <c r="N28">
        <v>118.125</v>
      </c>
      <c r="O28">
        <v>123.66562500000001</v>
      </c>
      <c r="P28">
        <v>123.375</v>
      </c>
      <c r="Q28">
        <v>7.88</v>
      </c>
      <c r="R28">
        <v>36.622999999999998</v>
      </c>
      <c r="S28">
        <v>6</v>
      </c>
      <c r="T28">
        <v>0</v>
      </c>
      <c r="U28">
        <v>417.375</v>
      </c>
      <c r="V28">
        <v>13.532500000000001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29.58</v>
      </c>
      <c r="AG28">
        <v>0</v>
      </c>
      <c r="AH28">
        <v>123.11</v>
      </c>
      <c r="AI28">
        <v>16.548999999999999</v>
      </c>
      <c r="AJ28">
        <v>0</v>
      </c>
      <c r="AK28">
        <v>53.932499999999997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5.52</v>
      </c>
      <c r="AS28">
        <v>6.726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2297.1959310000002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559.06889999999999</v>
      </c>
      <c r="L29">
        <v>117.96</v>
      </c>
      <c r="M29">
        <v>92</v>
      </c>
      <c r="N29">
        <v>118.125</v>
      </c>
      <c r="O29">
        <v>123.66562500000001</v>
      </c>
      <c r="P29">
        <v>123.375</v>
      </c>
      <c r="Q29">
        <v>7.88</v>
      </c>
      <c r="R29">
        <v>42.390099999999997</v>
      </c>
      <c r="S29">
        <v>6</v>
      </c>
      <c r="T29">
        <v>0</v>
      </c>
      <c r="U29">
        <v>417.375</v>
      </c>
      <c r="V29">
        <v>15.934640999999999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16.548999999999999</v>
      </c>
      <c r="AJ29">
        <v>0</v>
      </c>
      <c r="AK29">
        <v>53.932499999999997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5.52</v>
      </c>
      <c r="AS29">
        <v>6.726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2317.1940720000002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568.06889999999999</v>
      </c>
      <c r="L30">
        <v>117.96</v>
      </c>
      <c r="M30">
        <v>92</v>
      </c>
      <c r="N30">
        <v>118.125</v>
      </c>
      <c r="O30">
        <v>123.66562500000001</v>
      </c>
      <c r="P30">
        <v>123.375</v>
      </c>
      <c r="Q30">
        <v>7.88</v>
      </c>
      <c r="R30">
        <v>42.390099999999997</v>
      </c>
      <c r="S30">
        <v>6</v>
      </c>
      <c r="T30">
        <v>0</v>
      </c>
      <c r="U30">
        <v>417.375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29.58</v>
      </c>
      <c r="AG30">
        <v>0</v>
      </c>
      <c r="AH30">
        <v>140.34540000000001</v>
      </c>
      <c r="AI30">
        <v>16.548999999999999</v>
      </c>
      <c r="AJ30">
        <v>0</v>
      </c>
      <c r="AK30">
        <v>53.932499999999997</v>
      </c>
      <c r="AL30">
        <v>12.782</v>
      </c>
      <c r="AM30">
        <v>15.804048</v>
      </c>
      <c r="AN30">
        <v>0.59302999999999995</v>
      </c>
      <c r="AO30">
        <v>0</v>
      </c>
      <c r="AP30">
        <v>3.2025000000000001</v>
      </c>
      <c r="AQ30">
        <v>46.683</v>
      </c>
      <c r="AR30">
        <v>5.52</v>
      </c>
      <c r="AS30">
        <v>6.726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2341.4329470000002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558.99890000000005</v>
      </c>
      <c r="L31">
        <v>117.96</v>
      </c>
      <c r="M31">
        <v>92</v>
      </c>
      <c r="N31">
        <v>118.125</v>
      </c>
      <c r="O31">
        <v>123.66562500000001</v>
      </c>
      <c r="P31">
        <v>123.375</v>
      </c>
      <c r="Q31">
        <v>7.88</v>
      </c>
      <c r="R31">
        <v>42.390099999999997</v>
      </c>
      <c r="S31">
        <v>6</v>
      </c>
      <c r="T31">
        <v>0</v>
      </c>
      <c r="U31">
        <v>417.375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29.58</v>
      </c>
      <c r="AG31">
        <v>0</v>
      </c>
      <c r="AH31">
        <v>140.34540000000001</v>
      </c>
      <c r="AI31">
        <v>16.548999999999999</v>
      </c>
      <c r="AJ31">
        <v>0</v>
      </c>
      <c r="AK31">
        <v>53.932499999999997</v>
      </c>
      <c r="AL31">
        <v>12.782</v>
      </c>
      <c r="AM31">
        <v>15.804048</v>
      </c>
      <c r="AN31">
        <v>0.59302999999999995</v>
      </c>
      <c r="AO31">
        <v>0</v>
      </c>
      <c r="AP31">
        <v>3.2025000000000001</v>
      </c>
      <c r="AQ31">
        <v>46.683</v>
      </c>
      <c r="AR31">
        <v>5.52</v>
      </c>
      <c r="AS31">
        <v>6.726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2332.3629470000005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565.69889999999998</v>
      </c>
      <c r="L32">
        <v>117.96</v>
      </c>
      <c r="M32">
        <v>92</v>
      </c>
      <c r="N32">
        <v>118.125</v>
      </c>
      <c r="O32">
        <v>123.66562500000001</v>
      </c>
      <c r="P32">
        <v>123.375</v>
      </c>
      <c r="Q32">
        <v>7.88</v>
      </c>
      <c r="R32">
        <v>42.390099999999997</v>
      </c>
      <c r="S32">
        <v>6</v>
      </c>
      <c r="T32">
        <v>0</v>
      </c>
      <c r="U32">
        <v>417.375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29.58</v>
      </c>
      <c r="AG32">
        <v>0</v>
      </c>
      <c r="AH32">
        <v>132.58000000000001</v>
      </c>
      <c r="AI32">
        <v>16.548999999999999</v>
      </c>
      <c r="AJ32">
        <v>0</v>
      </c>
      <c r="AK32">
        <v>53.932499999999997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5.52</v>
      </c>
      <c r="AS32">
        <v>6.726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2326.0295310000001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534.32889999999998</v>
      </c>
      <c r="L33">
        <v>161.96</v>
      </c>
      <c r="M33">
        <v>92</v>
      </c>
      <c r="N33">
        <v>118.125</v>
      </c>
      <c r="O33">
        <v>123.66562500000001</v>
      </c>
      <c r="P33">
        <v>123.375</v>
      </c>
      <c r="Q33">
        <v>7.88</v>
      </c>
      <c r="R33">
        <v>42.390099999999997</v>
      </c>
      <c r="S33">
        <v>11</v>
      </c>
      <c r="T33">
        <v>0</v>
      </c>
      <c r="U33">
        <v>417.375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29.58</v>
      </c>
      <c r="AG33">
        <v>0</v>
      </c>
      <c r="AH33">
        <v>124.4358</v>
      </c>
      <c r="AI33">
        <v>3.819</v>
      </c>
      <c r="AJ33">
        <v>0</v>
      </c>
      <c r="AK33">
        <v>53.932499999999997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6.6239999999999997</v>
      </c>
      <c r="AS33">
        <v>6.726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2313.4313310000002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566.58889999999997</v>
      </c>
      <c r="L34">
        <v>161.96</v>
      </c>
      <c r="M34">
        <v>92</v>
      </c>
      <c r="N34">
        <v>118.125</v>
      </c>
      <c r="O34">
        <v>123.66562500000001</v>
      </c>
      <c r="P34">
        <v>123.375</v>
      </c>
      <c r="Q34">
        <v>5.88</v>
      </c>
      <c r="R34">
        <v>42.390099999999997</v>
      </c>
      <c r="S34">
        <v>11</v>
      </c>
      <c r="T34">
        <v>0</v>
      </c>
      <c r="U34">
        <v>417.375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15.852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53.932499999999997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39.744</v>
      </c>
      <c r="AS34">
        <v>6.726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2250.1755590000002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533.58889999999997</v>
      </c>
      <c r="L35">
        <v>197.08703399999999</v>
      </c>
      <c r="M35">
        <v>92</v>
      </c>
      <c r="N35">
        <v>118.125</v>
      </c>
      <c r="O35">
        <v>123.66562500000001</v>
      </c>
      <c r="P35">
        <v>123.375</v>
      </c>
      <c r="Q35">
        <v>6.7866970000000002</v>
      </c>
      <c r="R35">
        <v>42.390099999999997</v>
      </c>
      <c r="S35">
        <v>11</v>
      </c>
      <c r="T35">
        <v>0</v>
      </c>
      <c r="U35">
        <v>417.375</v>
      </c>
      <c r="V35">
        <v>18.1401</v>
      </c>
      <c r="W35">
        <v>34.799309999999998</v>
      </c>
      <c r="X35">
        <v>147.515625</v>
      </c>
      <c r="Y35">
        <v>0</v>
      </c>
      <c r="Z35">
        <v>6.38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53.932499999999997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8.3264999999999993</v>
      </c>
      <c r="AQ35">
        <v>46.683</v>
      </c>
      <c r="AR35">
        <v>39.744</v>
      </c>
      <c r="AS35">
        <v>6.726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2193.5196900000005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555.0489</v>
      </c>
      <c r="L36">
        <v>212</v>
      </c>
      <c r="M36">
        <v>92</v>
      </c>
      <c r="N36">
        <v>118.125</v>
      </c>
      <c r="O36">
        <v>123.66562500000001</v>
      </c>
      <c r="P36">
        <v>123.375</v>
      </c>
      <c r="Q36">
        <v>7.7916999999999996</v>
      </c>
      <c r="R36">
        <v>42.390099999999997</v>
      </c>
      <c r="S36">
        <v>11</v>
      </c>
      <c r="T36">
        <v>0</v>
      </c>
      <c r="U36">
        <v>417.375</v>
      </c>
      <c r="V36">
        <v>18.1401</v>
      </c>
      <c r="W36">
        <v>34.799309999999998</v>
      </c>
      <c r="X36">
        <v>147.515625</v>
      </c>
      <c r="Y36">
        <v>0</v>
      </c>
      <c r="Z36">
        <v>2.2000000000000002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53.932499999999997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8.3264999999999993</v>
      </c>
      <c r="AQ36">
        <v>46.683</v>
      </c>
      <c r="AR36">
        <v>6.6239999999999997</v>
      </c>
      <c r="AS36">
        <v>6.726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2125.347119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568.51890000000003</v>
      </c>
      <c r="L37">
        <v>212</v>
      </c>
      <c r="M37">
        <v>92</v>
      </c>
      <c r="N37">
        <v>118.125</v>
      </c>
      <c r="O37">
        <v>123.66562500000001</v>
      </c>
      <c r="P37">
        <v>123.375</v>
      </c>
      <c r="Q37">
        <v>7.7916999999999996</v>
      </c>
      <c r="R37">
        <v>42.390099999999997</v>
      </c>
      <c r="S37">
        <v>11</v>
      </c>
      <c r="T37">
        <v>0</v>
      </c>
      <c r="U37">
        <v>417.375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53.932499999999997</v>
      </c>
      <c r="AL37">
        <v>15.106</v>
      </c>
      <c r="AM37">
        <v>0</v>
      </c>
      <c r="AN37">
        <v>0.59302999999999995</v>
      </c>
      <c r="AO37">
        <v>0</v>
      </c>
      <c r="AP37">
        <v>8.3264999999999993</v>
      </c>
      <c r="AQ37">
        <v>46.683</v>
      </c>
      <c r="AR37">
        <v>6.6239999999999997</v>
      </c>
      <c r="AS37">
        <v>6.726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2133.300119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559.18889999999999</v>
      </c>
      <c r="L38">
        <v>212</v>
      </c>
      <c r="M38">
        <v>92</v>
      </c>
      <c r="N38">
        <v>118.125</v>
      </c>
      <c r="O38">
        <v>123.66562500000001</v>
      </c>
      <c r="P38">
        <v>123.375</v>
      </c>
      <c r="Q38">
        <v>7.7916999999999996</v>
      </c>
      <c r="R38">
        <v>42.390099999999997</v>
      </c>
      <c r="S38">
        <v>11</v>
      </c>
      <c r="T38">
        <v>0</v>
      </c>
      <c r="U38">
        <v>417.375</v>
      </c>
      <c r="V38">
        <v>13.532500000000001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8.3264999999999993</v>
      </c>
      <c r="AQ38">
        <v>31.122</v>
      </c>
      <c r="AR38">
        <v>6.6239999999999997</v>
      </c>
      <c r="AS38">
        <v>6.726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2121.3176669999998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560.22889999999995</v>
      </c>
      <c r="L39">
        <v>212</v>
      </c>
      <c r="M39">
        <v>92</v>
      </c>
      <c r="N39">
        <v>118.125</v>
      </c>
      <c r="O39">
        <v>123.66562500000001</v>
      </c>
      <c r="P39">
        <v>123.375</v>
      </c>
      <c r="Q39">
        <v>7.7916999999999996</v>
      </c>
      <c r="R39">
        <v>42.390099999999997</v>
      </c>
      <c r="S39">
        <v>11</v>
      </c>
      <c r="T39">
        <v>0</v>
      </c>
      <c r="U39">
        <v>417.375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6.6239999999999997</v>
      </c>
      <c r="AS39">
        <v>6.726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2106.2802669999996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555.0489</v>
      </c>
      <c r="L40">
        <v>212</v>
      </c>
      <c r="M40">
        <v>92</v>
      </c>
      <c r="N40">
        <v>118.125</v>
      </c>
      <c r="O40">
        <v>123.66562500000001</v>
      </c>
      <c r="P40">
        <v>123.375</v>
      </c>
      <c r="Q40">
        <v>7.7916999999999996</v>
      </c>
      <c r="R40">
        <v>36.622999999999998</v>
      </c>
      <c r="S40">
        <v>11</v>
      </c>
      <c r="T40">
        <v>0</v>
      </c>
      <c r="U40">
        <v>417.375</v>
      </c>
      <c r="V40">
        <v>13.532500000000001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6.6239999999999997</v>
      </c>
      <c r="AS40">
        <v>9.4163999999999994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2077.8549670000002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528.11890000000005</v>
      </c>
      <c r="L41">
        <v>212</v>
      </c>
      <c r="M41">
        <v>92</v>
      </c>
      <c r="N41">
        <v>118.125</v>
      </c>
      <c r="O41">
        <v>123.66562500000001</v>
      </c>
      <c r="P41">
        <v>123.375</v>
      </c>
      <c r="Q41">
        <v>7.7916999999999996</v>
      </c>
      <c r="R41">
        <v>36.622999999999998</v>
      </c>
      <c r="S41">
        <v>11</v>
      </c>
      <c r="T41">
        <v>0</v>
      </c>
      <c r="U41">
        <v>417.375</v>
      </c>
      <c r="V41">
        <v>13.532500000000001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39.744</v>
      </c>
      <c r="AS41">
        <v>24.75168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2099.3802470000001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517.75890000000004</v>
      </c>
      <c r="L42">
        <v>212</v>
      </c>
      <c r="M42">
        <v>92</v>
      </c>
      <c r="N42">
        <v>118.125</v>
      </c>
      <c r="O42">
        <v>123.66562500000001</v>
      </c>
      <c r="P42">
        <v>123.375</v>
      </c>
      <c r="Q42">
        <v>7.7916999999999996</v>
      </c>
      <c r="R42">
        <v>36.622999999999998</v>
      </c>
      <c r="S42">
        <v>11</v>
      </c>
      <c r="T42">
        <v>0</v>
      </c>
      <c r="U42">
        <v>417.375</v>
      </c>
      <c r="V42">
        <v>13.532500000000001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13.944000000000001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24.75168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2032.7227470000003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517.75890000000004</v>
      </c>
      <c r="L43">
        <v>212</v>
      </c>
      <c r="M43">
        <v>92</v>
      </c>
      <c r="N43">
        <v>118.125</v>
      </c>
      <c r="O43">
        <v>123.66562500000001</v>
      </c>
      <c r="P43">
        <v>108.375</v>
      </c>
      <c r="Q43">
        <v>9.7917000000000005</v>
      </c>
      <c r="R43">
        <v>36.622999999999998</v>
      </c>
      <c r="S43">
        <v>11</v>
      </c>
      <c r="T43">
        <v>0</v>
      </c>
      <c r="U43">
        <v>417.375</v>
      </c>
      <c r="V43">
        <v>13.532500000000001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6.6239999999999997</v>
      </c>
      <c r="AS43">
        <v>24.75168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1972.9331470000004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509.46890000000002</v>
      </c>
      <c r="L44">
        <v>212</v>
      </c>
      <c r="M44">
        <v>92</v>
      </c>
      <c r="N44">
        <v>118.125</v>
      </c>
      <c r="O44">
        <v>123.66562500000001</v>
      </c>
      <c r="P44">
        <v>108.375</v>
      </c>
      <c r="Q44">
        <v>9.7917000000000005</v>
      </c>
      <c r="R44">
        <v>36.622999999999998</v>
      </c>
      <c r="S44">
        <v>11</v>
      </c>
      <c r="T44">
        <v>0</v>
      </c>
      <c r="U44">
        <v>417.375</v>
      </c>
      <c r="V44">
        <v>13.532500000000001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1.7934000000000001</v>
      </c>
      <c r="AQ44">
        <v>0</v>
      </c>
      <c r="AR44">
        <v>6.6239999999999997</v>
      </c>
      <c r="AS44">
        <v>24.75168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1964.6431470000005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522.93889999999999</v>
      </c>
      <c r="L45">
        <v>168</v>
      </c>
      <c r="M45">
        <v>92</v>
      </c>
      <c r="N45">
        <v>118.125</v>
      </c>
      <c r="O45">
        <v>123.66562500000001</v>
      </c>
      <c r="P45">
        <v>108.375</v>
      </c>
      <c r="Q45">
        <v>9.7917000000000005</v>
      </c>
      <c r="R45">
        <v>36.622999999999998</v>
      </c>
      <c r="S45">
        <v>11</v>
      </c>
      <c r="T45">
        <v>0</v>
      </c>
      <c r="U45">
        <v>417.375</v>
      </c>
      <c r="V45">
        <v>13.532500000000001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1.7934000000000001</v>
      </c>
      <c r="AQ45">
        <v>0</v>
      </c>
      <c r="AR45">
        <v>6.6239999999999997</v>
      </c>
      <c r="AS45">
        <v>24.75168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1934.1131470000003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514.64890000000003</v>
      </c>
      <c r="L46">
        <v>124</v>
      </c>
      <c r="M46">
        <v>92</v>
      </c>
      <c r="N46">
        <v>118.125</v>
      </c>
      <c r="O46">
        <v>123.66562500000001</v>
      </c>
      <c r="P46">
        <v>108.375</v>
      </c>
      <c r="Q46">
        <v>9.7917000000000005</v>
      </c>
      <c r="R46">
        <v>36.622999999999998</v>
      </c>
      <c r="S46">
        <v>11</v>
      </c>
      <c r="T46">
        <v>0</v>
      </c>
      <c r="U46">
        <v>417.375</v>
      </c>
      <c r="V46">
        <v>13.532500000000001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1.7934000000000001</v>
      </c>
      <c r="AQ46">
        <v>0</v>
      </c>
      <c r="AR46">
        <v>6.6239999999999997</v>
      </c>
      <c r="AS46">
        <v>24.75168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1881.8231470000003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506.35890000000001</v>
      </c>
      <c r="L47">
        <v>118</v>
      </c>
      <c r="M47">
        <v>92</v>
      </c>
      <c r="N47">
        <v>118.125</v>
      </c>
      <c r="O47">
        <v>123.66562500000001</v>
      </c>
      <c r="P47">
        <v>108.375</v>
      </c>
      <c r="Q47">
        <v>7.88</v>
      </c>
      <c r="R47">
        <v>36.622999999999998</v>
      </c>
      <c r="S47">
        <v>11</v>
      </c>
      <c r="T47">
        <v>0</v>
      </c>
      <c r="U47">
        <v>417.375</v>
      </c>
      <c r="V47">
        <v>13.532500000000001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9.4163999999999994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1852.3357670000003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495.1789</v>
      </c>
      <c r="L48">
        <v>118</v>
      </c>
      <c r="M48">
        <v>92</v>
      </c>
      <c r="N48">
        <v>118.125</v>
      </c>
      <c r="O48">
        <v>123.66562500000001</v>
      </c>
      <c r="P48">
        <v>108.375</v>
      </c>
      <c r="Q48">
        <v>7.88</v>
      </c>
      <c r="R48">
        <v>36.622999999999998</v>
      </c>
      <c r="S48">
        <v>11</v>
      </c>
      <c r="T48">
        <v>0</v>
      </c>
      <c r="U48">
        <v>417.375</v>
      </c>
      <c r="V48">
        <v>13.532500000000001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6.726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1838.4653670000005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493.87889999999999</v>
      </c>
      <c r="L49">
        <v>118</v>
      </c>
      <c r="M49">
        <v>92</v>
      </c>
      <c r="N49">
        <v>118.125</v>
      </c>
      <c r="O49">
        <v>123.66562500000001</v>
      </c>
      <c r="P49">
        <v>108.375</v>
      </c>
      <c r="Q49">
        <v>7.88</v>
      </c>
      <c r="R49">
        <v>36.622999999999998</v>
      </c>
      <c r="S49">
        <v>11</v>
      </c>
      <c r="T49">
        <v>0</v>
      </c>
      <c r="U49">
        <v>417.375</v>
      </c>
      <c r="V49">
        <v>13.532500000000001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39.744</v>
      </c>
      <c r="AS49">
        <v>7.3986000000000001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1870.9579670000001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453.96890000000002</v>
      </c>
      <c r="L50">
        <v>118</v>
      </c>
      <c r="M50">
        <v>92</v>
      </c>
      <c r="N50">
        <v>118.125</v>
      </c>
      <c r="O50">
        <v>123.66562500000001</v>
      </c>
      <c r="P50">
        <v>108.375</v>
      </c>
      <c r="Q50">
        <v>7.88</v>
      </c>
      <c r="R50">
        <v>36.622999999999998</v>
      </c>
      <c r="S50">
        <v>11</v>
      </c>
      <c r="T50">
        <v>0</v>
      </c>
      <c r="U50">
        <v>417.375</v>
      </c>
      <c r="V50">
        <v>13.532500000000001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39.744</v>
      </c>
      <c r="AS50">
        <v>7.3986000000000001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1831.0479670000002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406.06889999999999</v>
      </c>
      <c r="L51">
        <v>118</v>
      </c>
      <c r="M51">
        <v>92</v>
      </c>
      <c r="N51">
        <v>118.125</v>
      </c>
      <c r="O51">
        <v>123.66562500000001</v>
      </c>
      <c r="P51">
        <v>108.375</v>
      </c>
      <c r="Q51">
        <v>7.88</v>
      </c>
      <c r="R51">
        <v>36.622999999999998</v>
      </c>
      <c r="S51">
        <v>11</v>
      </c>
      <c r="T51">
        <v>0</v>
      </c>
      <c r="U51">
        <v>417.375</v>
      </c>
      <c r="V51">
        <v>13.532500000000001</v>
      </c>
      <c r="W51">
        <v>34.799309999999998</v>
      </c>
      <c r="X51">
        <v>128.04990000000001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5.52</v>
      </c>
      <c r="AS51">
        <v>7.3986000000000001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1729.4582420000002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371.06889999999999</v>
      </c>
      <c r="L52">
        <v>118</v>
      </c>
      <c r="M52">
        <v>92</v>
      </c>
      <c r="N52">
        <v>118.125</v>
      </c>
      <c r="O52">
        <v>123.66562500000001</v>
      </c>
      <c r="P52">
        <v>108.375</v>
      </c>
      <c r="Q52">
        <v>7.88</v>
      </c>
      <c r="R52">
        <v>36.622999999999998</v>
      </c>
      <c r="S52">
        <v>11</v>
      </c>
      <c r="T52">
        <v>0</v>
      </c>
      <c r="U52">
        <v>417.375</v>
      </c>
      <c r="V52">
        <v>13.532500000000001</v>
      </c>
      <c r="W52">
        <v>30.960799999999999</v>
      </c>
      <c r="X52">
        <v>128.04990000000001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4.4160000000000004</v>
      </c>
      <c r="AS52">
        <v>7.3986000000000001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1689.5157320000001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371.06889999999999</v>
      </c>
      <c r="L53">
        <v>118</v>
      </c>
      <c r="M53">
        <v>92</v>
      </c>
      <c r="N53">
        <v>118.125</v>
      </c>
      <c r="O53">
        <v>123.66562500000001</v>
      </c>
      <c r="P53">
        <v>108.375</v>
      </c>
      <c r="Q53">
        <v>7.88</v>
      </c>
      <c r="R53">
        <v>36.622999999999998</v>
      </c>
      <c r="S53">
        <v>11</v>
      </c>
      <c r="T53">
        <v>0</v>
      </c>
      <c r="U53">
        <v>417.375</v>
      </c>
      <c r="V53">
        <v>13.532500000000001</v>
      </c>
      <c r="W53">
        <v>30.960799999999999</v>
      </c>
      <c r="X53">
        <v>128.04990000000001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4.4160000000000004</v>
      </c>
      <c r="AS53">
        <v>7.3986000000000001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1689.5157320000001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371.06889999999999</v>
      </c>
      <c r="L54">
        <v>118</v>
      </c>
      <c r="M54">
        <v>92</v>
      </c>
      <c r="N54">
        <v>118.125</v>
      </c>
      <c r="O54">
        <v>123.66562500000001</v>
      </c>
      <c r="P54">
        <v>108.375</v>
      </c>
      <c r="Q54">
        <v>7.88</v>
      </c>
      <c r="R54">
        <v>26.005299999999998</v>
      </c>
      <c r="S54">
        <v>11</v>
      </c>
      <c r="T54">
        <v>0</v>
      </c>
      <c r="U54">
        <v>417.375</v>
      </c>
      <c r="V54">
        <v>8.5654000000000003</v>
      </c>
      <c r="W54">
        <v>30.960799999999999</v>
      </c>
      <c r="X54">
        <v>128.04990000000001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4.4160000000000004</v>
      </c>
      <c r="AS54">
        <v>7.3986000000000001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1673.930932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371.06889999999999</v>
      </c>
      <c r="L55">
        <v>118</v>
      </c>
      <c r="M55">
        <v>92</v>
      </c>
      <c r="N55">
        <v>118.125</v>
      </c>
      <c r="O55">
        <v>123.66562500000001</v>
      </c>
      <c r="P55">
        <v>108.375</v>
      </c>
      <c r="Q55">
        <v>7.88</v>
      </c>
      <c r="R55">
        <v>26.005299999999998</v>
      </c>
      <c r="S55">
        <v>6.1755930000000001</v>
      </c>
      <c r="T55">
        <v>0</v>
      </c>
      <c r="U55">
        <v>417.375</v>
      </c>
      <c r="V55">
        <v>8.5654000000000003</v>
      </c>
      <c r="W55">
        <v>30.960799999999999</v>
      </c>
      <c r="X55">
        <v>128.04990000000001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12.782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17.664000000000001</v>
      </c>
      <c r="AS55">
        <v>7.3986000000000001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1676.3336730000001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371.06889999999999</v>
      </c>
      <c r="L56">
        <v>118</v>
      </c>
      <c r="M56">
        <v>92</v>
      </c>
      <c r="N56">
        <v>118.125</v>
      </c>
      <c r="O56">
        <v>123.66562500000001</v>
      </c>
      <c r="P56">
        <v>108.375</v>
      </c>
      <c r="Q56">
        <v>7.88</v>
      </c>
      <c r="R56">
        <v>26.005299999999998</v>
      </c>
      <c r="S56">
        <v>6</v>
      </c>
      <c r="T56">
        <v>0</v>
      </c>
      <c r="U56">
        <v>417.375</v>
      </c>
      <c r="V56">
        <v>8.5654000000000003</v>
      </c>
      <c r="W56">
        <v>30.960799999999999</v>
      </c>
      <c r="X56">
        <v>128.04990000000001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12.782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17.664000000000001</v>
      </c>
      <c r="AS56">
        <v>7.3986000000000001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1676.1580799999999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371.06889999999999</v>
      </c>
      <c r="L57">
        <v>118</v>
      </c>
      <c r="M57">
        <v>92</v>
      </c>
      <c r="N57">
        <v>118.125</v>
      </c>
      <c r="O57">
        <v>123.66562500000001</v>
      </c>
      <c r="P57">
        <v>117.49628</v>
      </c>
      <c r="Q57">
        <v>7.88</v>
      </c>
      <c r="R57">
        <v>26.005299999999998</v>
      </c>
      <c r="S57">
        <v>6</v>
      </c>
      <c r="T57">
        <v>0</v>
      </c>
      <c r="U57">
        <v>417.375</v>
      </c>
      <c r="V57">
        <v>8.5654000000000003</v>
      </c>
      <c r="W57">
        <v>30.960799999999999</v>
      </c>
      <c r="X57">
        <v>128.04990000000001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12.782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17.664000000000001</v>
      </c>
      <c r="AS57">
        <v>7.3986000000000001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1685.27936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371.06889999999999</v>
      </c>
      <c r="L58">
        <v>118</v>
      </c>
      <c r="M58">
        <v>92</v>
      </c>
      <c r="N58">
        <v>118.125</v>
      </c>
      <c r="O58">
        <v>123.66562500000001</v>
      </c>
      <c r="P58">
        <v>123.674166</v>
      </c>
      <c r="Q58">
        <v>7.88</v>
      </c>
      <c r="R58">
        <v>26.005299999999998</v>
      </c>
      <c r="S58">
        <v>6</v>
      </c>
      <c r="T58">
        <v>0</v>
      </c>
      <c r="U58">
        <v>417.375</v>
      </c>
      <c r="V58">
        <v>8.5654000000000003</v>
      </c>
      <c r="W58">
        <v>30.960799999999999</v>
      </c>
      <c r="X58">
        <v>128.04990000000001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11.04</v>
      </c>
      <c r="AS58">
        <v>7.3986000000000001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1684.8332459999999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371.06889999999999</v>
      </c>
      <c r="L59">
        <v>118</v>
      </c>
      <c r="M59">
        <v>92</v>
      </c>
      <c r="N59">
        <v>118.125</v>
      </c>
      <c r="O59">
        <v>123.66562500000001</v>
      </c>
      <c r="P59">
        <v>123.75</v>
      </c>
      <c r="Q59">
        <v>7.88</v>
      </c>
      <c r="R59">
        <v>26.005299999999998</v>
      </c>
      <c r="S59">
        <v>11.096500000000001</v>
      </c>
      <c r="T59">
        <v>0</v>
      </c>
      <c r="U59">
        <v>417.375</v>
      </c>
      <c r="V59">
        <v>8.5654000000000003</v>
      </c>
      <c r="W59">
        <v>30.960799999999999</v>
      </c>
      <c r="X59">
        <v>128.04990000000001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7.3986000000000001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1685.5895799999998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371.06889999999999</v>
      </c>
      <c r="L60">
        <v>118</v>
      </c>
      <c r="M60">
        <v>92</v>
      </c>
      <c r="N60">
        <v>118.125</v>
      </c>
      <c r="O60">
        <v>123.66562500000001</v>
      </c>
      <c r="P60">
        <v>123.75</v>
      </c>
      <c r="Q60">
        <v>7.88</v>
      </c>
      <c r="R60">
        <v>26.005299999999998</v>
      </c>
      <c r="S60">
        <v>11.096500000000001</v>
      </c>
      <c r="T60">
        <v>0</v>
      </c>
      <c r="U60">
        <v>417.375</v>
      </c>
      <c r="V60">
        <v>8.5654000000000003</v>
      </c>
      <c r="W60">
        <v>30.960799999999999</v>
      </c>
      <c r="X60">
        <v>128.04990000000001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7.3986000000000001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1685.5895799999998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371.06889999999999</v>
      </c>
      <c r="L61">
        <v>132</v>
      </c>
      <c r="M61">
        <v>92</v>
      </c>
      <c r="N61">
        <v>118.125</v>
      </c>
      <c r="O61">
        <v>123.66562500000001</v>
      </c>
      <c r="P61">
        <v>123.75</v>
      </c>
      <c r="Q61">
        <v>7.88</v>
      </c>
      <c r="R61">
        <v>26.005299999999998</v>
      </c>
      <c r="S61">
        <v>11.096500000000001</v>
      </c>
      <c r="T61">
        <v>0</v>
      </c>
      <c r="U61">
        <v>417.375</v>
      </c>
      <c r="V61">
        <v>8.5654000000000003</v>
      </c>
      <c r="W61">
        <v>30.960799999999999</v>
      </c>
      <c r="X61">
        <v>128.04990000000001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0</v>
      </c>
      <c r="AN61">
        <v>0.59302999999999995</v>
      </c>
      <c r="AO61">
        <v>0</v>
      </c>
      <c r="AP61">
        <v>8.3264999999999993</v>
      </c>
      <c r="AQ61">
        <v>0</v>
      </c>
      <c r="AR61">
        <v>6.6239999999999997</v>
      </c>
      <c r="AS61">
        <v>7.3986000000000001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1704.0730799999997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371.06889999999999</v>
      </c>
      <c r="L62">
        <v>142</v>
      </c>
      <c r="M62">
        <v>92</v>
      </c>
      <c r="N62">
        <v>118.125</v>
      </c>
      <c r="O62">
        <v>123.66562500000001</v>
      </c>
      <c r="P62">
        <v>123.75</v>
      </c>
      <c r="Q62">
        <v>7.88</v>
      </c>
      <c r="R62">
        <v>26.005299999999998</v>
      </c>
      <c r="S62">
        <v>6</v>
      </c>
      <c r="T62">
        <v>0</v>
      </c>
      <c r="U62">
        <v>417.375</v>
      </c>
      <c r="V62">
        <v>8.5654000000000003</v>
      </c>
      <c r="W62">
        <v>30.960799999999999</v>
      </c>
      <c r="X62">
        <v>128.04990000000001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18.940000000000001</v>
      </c>
      <c r="AI62">
        <v>0</v>
      </c>
      <c r="AJ62">
        <v>0</v>
      </c>
      <c r="AK62">
        <v>53.932499999999997</v>
      </c>
      <c r="AL62">
        <v>12.782</v>
      </c>
      <c r="AM62">
        <v>0</v>
      </c>
      <c r="AN62">
        <v>0.59302999999999995</v>
      </c>
      <c r="AO62">
        <v>0</v>
      </c>
      <c r="AP62">
        <v>8.3264999999999993</v>
      </c>
      <c r="AQ62">
        <v>0</v>
      </c>
      <c r="AR62">
        <v>6.6239999999999997</v>
      </c>
      <c r="AS62">
        <v>7.3986000000000001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1727.9165799999998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371.06889999999999</v>
      </c>
      <c r="L63">
        <v>152</v>
      </c>
      <c r="M63">
        <v>92</v>
      </c>
      <c r="N63">
        <v>118.125</v>
      </c>
      <c r="O63">
        <v>123.66562500000001</v>
      </c>
      <c r="P63">
        <v>123.75</v>
      </c>
      <c r="Q63">
        <v>7.88</v>
      </c>
      <c r="R63">
        <v>26.005299999999998</v>
      </c>
      <c r="S63">
        <v>6</v>
      </c>
      <c r="T63">
        <v>0</v>
      </c>
      <c r="U63">
        <v>417.375</v>
      </c>
      <c r="V63">
        <v>8.5654000000000003</v>
      </c>
      <c r="W63">
        <v>30.960799999999999</v>
      </c>
      <c r="X63">
        <v>128.04990000000001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18.940000000000001</v>
      </c>
      <c r="AI63">
        <v>0</v>
      </c>
      <c r="AJ63">
        <v>0</v>
      </c>
      <c r="AK63">
        <v>53.932499999999997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8.3264999999999993</v>
      </c>
      <c r="AQ63">
        <v>0</v>
      </c>
      <c r="AR63">
        <v>6.6239999999999997</v>
      </c>
      <c r="AS63">
        <v>7.3986000000000001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1727.45858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371.06889999999999</v>
      </c>
      <c r="L64">
        <v>152</v>
      </c>
      <c r="M64">
        <v>92</v>
      </c>
      <c r="N64">
        <v>118.125</v>
      </c>
      <c r="O64">
        <v>123.66562500000001</v>
      </c>
      <c r="P64">
        <v>123.75</v>
      </c>
      <c r="Q64">
        <v>7.88</v>
      </c>
      <c r="R64">
        <v>30.324694000000001</v>
      </c>
      <c r="S64">
        <v>6</v>
      </c>
      <c r="T64">
        <v>0</v>
      </c>
      <c r="U64">
        <v>417.375</v>
      </c>
      <c r="V64">
        <v>13.532500000000001</v>
      </c>
      <c r="W64">
        <v>30.960799999999999</v>
      </c>
      <c r="X64">
        <v>128.04990000000001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53.932499999999997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8.3264999999999993</v>
      </c>
      <c r="AQ64">
        <v>0</v>
      </c>
      <c r="AR64">
        <v>6.6239999999999997</v>
      </c>
      <c r="AS64">
        <v>7.3986000000000001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1736.7450739999999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371.06889999999999</v>
      </c>
      <c r="L65">
        <v>162</v>
      </c>
      <c r="M65">
        <v>92</v>
      </c>
      <c r="N65">
        <v>118.125</v>
      </c>
      <c r="O65">
        <v>123.66562500000001</v>
      </c>
      <c r="P65">
        <v>123.75</v>
      </c>
      <c r="Q65">
        <v>7.88</v>
      </c>
      <c r="R65">
        <v>36.622999999999998</v>
      </c>
      <c r="S65">
        <v>6</v>
      </c>
      <c r="T65">
        <v>0</v>
      </c>
      <c r="U65">
        <v>417.375</v>
      </c>
      <c r="V65">
        <v>13.532500000000001</v>
      </c>
      <c r="W65">
        <v>30.960799999999999</v>
      </c>
      <c r="X65">
        <v>128.04990000000001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53.932499999999997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6.6239999999999997</v>
      </c>
      <c r="AS65">
        <v>7.6676399999999996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1764.3899200000001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371.06889999999999</v>
      </c>
      <c r="L66">
        <v>172</v>
      </c>
      <c r="M66">
        <v>92</v>
      </c>
      <c r="N66">
        <v>118.125</v>
      </c>
      <c r="O66">
        <v>123.66562500000001</v>
      </c>
      <c r="P66">
        <v>123.75</v>
      </c>
      <c r="Q66">
        <v>7.88</v>
      </c>
      <c r="R66">
        <v>36.622999999999998</v>
      </c>
      <c r="S66">
        <v>6</v>
      </c>
      <c r="T66">
        <v>0</v>
      </c>
      <c r="U66">
        <v>417.375</v>
      </c>
      <c r="V66">
        <v>13.532500000000001</v>
      </c>
      <c r="W66">
        <v>30.960799999999999</v>
      </c>
      <c r="X66">
        <v>128.04990000000001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53.932499999999997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3.843</v>
      </c>
      <c r="AQ66">
        <v>15.561</v>
      </c>
      <c r="AR66">
        <v>6.6239999999999997</v>
      </c>
      <c r="AS66">
        <v>7.6676399999999996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1774.3899200000001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406.06889999999999</v>
      </c>
      <c r="L67">
        <v>182</v>
      </c>
      <c r="M67">
        <v>92</v>
      </c>
      <c r="N67">
        <v>118.125</v>
      </c>
      <c r="O67">
        <v>123.66562500000001</v>
      </c>
      <c r="P67">
        <v>123.75</v>
      </c>
      <c r="Q67">
        <v>7.88</v>
      </c>
      <c r="R67">
        <v>36.622999999999998</v>
      </c>
      <c r="S67">
        <v>6</v>
      </c>
      <c r="T67">
        <v>0</v>
      </c>
      <c r="U67">
        <v>417.375</v>
      </c>
      <c r="V67">
        <v>13.532500000000001</v>
      </c>
      <c r="W67">
        <v>34.799309999999998</v>
      </c>
      <c r="X67">
        <v>143.09301199999999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1.7934000000000001</v>
      </c>
      <c r="AQ67">
        <v>30.24</v>
      </c>
      <c r="AR67">
        <v>6.6239999999999997</v>
      </c>
      <c r="AS67">
        <v>7.6676399999999996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1850.9009420000002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456.06889999999999</v>
      </c>
      <c r="L68">
        <v>182</v>
      </c>
      <c r="M68">
        <v>92</v>
      </c>
      <c r="N68">
        <v>118.125</v>
      </c>
      <c r="O68">
        <v>123.66562500000001</v>
      </c>
      <c r="P68">
        <v>123.75</v>
      </c>
      <c r="Q68">
        <v>7.88</v>
      </c>
      <c r="R68">
        <v>36.622999999999998</v>
      </c>
      <c r="S68">
        <v>11.096500000000001</v>
      </c>
      <c r="T68">
        <v>0</v>
      </c>
      <c r="U68">
        <v>417.375</v>
      </c>
      <c r="V68">
        <v>13.532500000000001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53.932499999999997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1.7934000000000001</v>
      </c>
      <c r="AQ68">
        <v>46.683</v>
      </c>
      <c r="AR68">
        <v>6.6239999999999997</v>
      </c>
      <c r="AS68">
        <v>7.6676399999999996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1926.8630550000003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456.06889999999999</v>
      </c>
      <c r="L69">
        <v>206</v>
      </c>
      <c r="M69">
        <v>92</v>
      </c>
      <c r="N69">
        <v>118.125</v>
      </c>
      <c r="O69">
        <v>123.66562500000001</v>
      </c>
      <c r="P69">
        <v>120.416</v>
      </c>
      <c r="Q69">
        <v>7.88</v>
      </c>
      <c r="R69">
        <v>40.919727000000002</v>
      </c>
      <c r="S69">
        <v>11.096500000000001</v>
      </c>
      <c r="T69">
        <v>0</v>
      </c>
      <c r="U69">
        <v>417.375</v>
      </c>
      <c r="V69">
        <v>17.962499999999999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8.8740000000000006</v>
      </c>
      <c r="AG69">
        <v>0</v>
      </c>
      <c r="AH69">
        <v>19.887</v>
      </c>
      <c r="AI69">
        <v>0</v>
      </c>
      <c r="AJ69">
        <v>0</v>
      </c>
      <c r="AK69">
        <v>53.932499999999997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1.7934000000000001</v>
      </c>
      <c r="AQ69">
        <v>46.683</v>
      </c>
      <c r="AR69">
        <v>6.6239999999999997</v>
      </c>
      <c r="AS69">
        <v>7.6676399999999996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1966.8806220000004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523.08889999999997</v>
      </c>
      <c r="L70">
        <v>206</v>
      </c>
      <c r="M70">
        <v>92</v>
      </c>
      <c r="N70">
        <v>118.125</v>
      </c>
      <c r="O70">
        <v>123.66562500000001</v>
      </c>
      <c r="P70">
        <v>120.416</v>
      </c>
      <c r="Q70">
        <v>7.88</v>
      </c>
      <c r="R70">
        <v>42.390099999999997</v>
      </c>
      <c r="S70">
        <v>11.096500000000001</v>
      </c>
      <c r="T70">
        <v>0</v>
      </c>
      <c r="U70">
        <v>417.375</v>
      </c>
      <c r="V70">
        <v>17.962499999999999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53.932499999999997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1.7934000000000001</v>
      </c>
      <c r="AQ70">
        <v>46.683</v>
      </c>
      <c r="AR70">
        <v>6.6239999999999997</v>
      </c>
      <c r="AS70">
        <v>7.6676399999999996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2066.5340350000006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593.43880000000001</v>
      </c>
      <c r="L71">
        <v>206</v>
      </c>
      <c r="M71">
        <v>92</v>
      </c>
      <c r="N71">
        <v>118.125</v>
      </c>
      <c r="O71">
        <v>123.66562500000001</v>
      </c>
      <c r="P71">
        <v>120.416</v>
      </c>
      <c r="Q71">
        <v>8.9983000000000004</v>
      </c>
      <c r="R71">
        <v>42.390099999999997</v>
      </c>
      <c r="S71">
        <v>14.7996</v>
      </c>
      <c r="T71">
        <v>0</v>
      </c>
      <c r="U71">
        <v>417.375</v>
      </c>
      <c r="V71">
        <v>17.962499999999999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19.35568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53.932499999999997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1.7934000000000001</v>
      </c>
      <c r="AQ71">
        <v>46.683</v>
      </c>
      <c r="AR71">
        <v>4.4160000000000004</v>
      </c>
      <c r="AS71">
        <v>7.6676399999999996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2194.0640270000004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593.43880000000001</v>
      </c>
      <c r="L72">
        <v>206</v>
      </c>
      <c r="M72">
        <v>92</v>
      </c>
      <c r="N72">
        <v>118.125</v>
      </c>
      <c r="O72">
        <v>123.66562500000001</v>
      </c>
      <c r="P72">
        <v>120.416</v>
      </c>
      <c r="Q72">
        <v>8.9983000000000004</v>
      </c>
      <c r="R72">
        <v>42.390099999999997</v>
      </c>
      <c r="S72">
        <v>14.7996</v>
      </c>
      <c r="T72">
        <v>0</v>
      </c>
      <c r="U72">
        <v>417.375</v>
      </c>
      <c r="V72">
        <v>17.962499999999999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22.661000000000001</v>
      </c>
      <c r="AC72">
        <v>19.35568</v>
      </c>
      <c r="AD72">
        <v>0</v>
      </c>
      <c r="AE72">
        <v>16.478852</v>
      </c>
      <c r="AF72">
        <v>8.8740000000000006</v>
      </c>
      <c r="AG72">
        <v>0</v>
      </c>
      <c r="AH72">
        <v>94.7</v>
      </c>
      <c r="AI72">
        <v>0</v>
      </c>
      <c r="AJ72">
        <v>0</v>
      </c>
      <c r="AK72">
        <v>53.932499999999997</v>
      </c>
      <c r="AL72">
        <v>2.3239999999999998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46.683</v>
      </c>
      <c r="AR72">
        <v>4.4160000000000004</v>
      </c>
      <c r="AS72">
        <v>7.6676399999999996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2236.4971870000004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588.43880000000001</v>
      </c>
      <c r="L73">
        <v>218</v>
      </c>
      <c r="M73">
        <v>92</v>
      </c>
      <c r="N73">
        <v>118.125</v>
      </c>
      <c r="O73">
        <v>123.66562500000001</v>
      </c>
      <c r="P73">
        <v>120.416</v>
      </c>
      <c r="Q73">
        <v>8.9983000000000004</v>
      </c>
      <c r="R73">
        <v>42.390099999999997</v>
      </c>
      <c r="S73">
        <v>14.7996</v>
      </c>
      <c r="T73">
        <v>0</v>
      </c>
      <c r="U73">
        <v>417.375</v>
      </c>
      <c r="V73">
        <v>17.962499999999999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26.34008</v>
      </c>
      <c r="AC73">
        <v>19.35568</v>
      </c>
      <c r="AD73">
        <v>7.9260000000000002</v>
      </c>
      <c r="AE73">
        <v>32.932043999999998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2.3239999999999998</v>
      </c>
      <c r="AM73">
        <v>4.5321999999999996</v>
      </c>
      <c r="AN73">
        <v>0.59302999999999995</v>
      </c>
      <c r="AO73">
        <v>0</v>
      </c>
      <c r="AP73">
        <v>1.7934000000000001</v>
      </c>
      <c r="AQ73">
        <v>46.683</v>
      </c>
      <c r="AR73">
        <v>6.6239999999999997</v>
      </c>
      <c r="AS73">
        <v>7.6676399999999996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2319.3624589999995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588.43880000000001</v>
      </c>
      <c r="L74">
        <v>218</v>
      </c>
      <c r="M74">
        <v>92</v>
      </c>
      <c r="N74">
        <v>118.125</v>
      </c>
      <c r="O74">
        <v>123.66562500000001</v>
      </c>
      <c r="P74">
        <v>120.416</v>
      </c>
      <c r="Q74">
        <v>8.9983000000000004</v>
      </c>
      <c r="R74">
        <v>42.390099999999997</v>
      </c>
      <c r="S74">
        <v>14.7996</v>
      </c>
      <c r="T74">
        <v>0</v>
      </c>
      <c r="U74">
        <v>417.375</v>
      </c>
      <c r="V74">
        <v>17.962499999999999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26.622</v>
      </c>
      <c r="AG74">
        <v>0</v>
      </c>
      <c r="AH74">
        <v>140.34540000000001</v>
      </c>
      <c r="AI74">
        <v>16.548999999999999</v>
      </c>
      <c r="AJ74">
        <v>0</v>
      </c>
      <c r="AK74">
        <v>53.932499999999997</v>
      </c>
      <c r="AL74">
        <v>2.3239999999999998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6.6239999999999997</v>
      </c>
      <c r="AS74">
        <v>7.6676399999999996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2425.2745629999999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573.43880000000001</v>
      </c>
      <c r="L75">
        <v>218</v>
      </c>
      <c r="M75">
        <v>92</v>
      </c>
      <c r="N75">
        <v>118.125</v>
      </c>
      <c r="O75">
        <v>123.66562500000001</v>
      </c>
      <c r="P75">
        <v>120.416</v>
      </c>
      <c r="Q75">
        <v>8.9983000000000004</v>
      </c>
      <c r="R75">
        <v>42.390099999999997</v>
      </c>
      <c r="S75">
        <v>14.7996</v>
      </c>
      <c r="T75">
        <v>0</v>
      </c>
      <c r="U75">
        <v>417.375</v>
      </c>
      <c r="V75">
        <v>17.962499999999999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16.548999999999999</v>
      </c>
      <c r="AJ75">
        <v>0</v>
      </c>
      <c r="AK75">
        <v>53.932499999999997</v>
      </c>
      <c r="AL75">
        <v>12.782</v>
      </c>
      <c r="AM75">
        <v>15.804048</v>
      </c>
      <c r="AN75">
        <v>0.59302999999999995</v>
      </c>
      <c r="AO75">
        <v>0</v>
      </c>
      <c r="AP75">
        <v>1.7934000000000001</v>
      </c>
      <c r="AQ75">
        <v>46.683</v>
      </c>
      <c r="AR75">
        <v>39.744</v>
      </c>
      <c r="AS75">
        <v>7.6676399999999996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2478.892687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538.43880000000001</v>
      </c>
      <c r="L76">
        <v>218</v>
      </c>
      <c r="M76">
        <v>92</v>
      </c>
      <c r="N76">
        <v>118.125</v>
      </c>
      <c r="O76">
        <v>123.66562500000001</v>
      </c>
      <c r="P76">
        <v>120.416</v>
      </c>
      <c r="Q76">
        <v>8.9983000000000004</v>
      </c>
      <c r="R76">
        <v>42.390099999999997</v>
      </c>
      <c r="S76">
        <v>14.7996</v>
      </c>
      <c r="T76">
        <v>0</v>
      </c>
      <c r="U76">
        <v>417.375</v>
      </c>
      <c r="V76">
        <v>17.962499999999999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16.548999999999999</v>
      </c>
      <c r="AJ76">
        <v>0</v>
      </c>
      <c r="AK76">
        <v>53.932499999999997</v>
      </c>
      <c r="AL76">
        <v>70.882000000000005</v>
      </c>
      <c r="AM76">
        <v>15.804048</v>
      </c>
      <c r="AN76">
        <v>0.59302999999999995</v>
      </c>
      <c r="AO76">
        <v>0</v>
      </c>
      <c r="AP76">
        <v>1.7934000000000001</v>
      </c>
      <c r="AQ76">
        <v>46.683</v>
      </c>
      <c r="AR76">
        <v>39.744</v>
      </c>
      <c r="AS76">
        <v>7.6676399999999996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2515.0787230000001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388.35480000000001</v>
      </c>
      <c r="L77">
        <v>205</v>
      </c>
      <c r="M77">
        <v>92</v>
      </c>
      <c r="N77">
        <v>118.125</v>
      </c>
      <c r="O77">
        <v>123.66562500000001</v>
      </c>
      <c r="P77">
        <v>120.416</v>
      </c>
      <c r="Q77">
        <v>8.9983000000000004</v>
      </c>
      <c r="R77">
        <v>42.390099999999997</v>
      </c>
      <c r="S77">
        <v>14.7996</v>
      </c>
      <c r="T77">
        <v>0</v>
      </c>
      <c r="U77">
        <v>417.375</v>
      </c>
      <c r="V77">
        <v>17.962499999999999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16.548999999999999</v>
      </c>
      <c r="AJ77">
        <v>0</v>
      </c>
      <c r="AK77">
        <v>53.932499999999997</v>
      </c>
      <c r="AL77">
        <v>70.882000000000005</v>
      </c>
      <c r="AM77">
        <v>15.804048</v>
      </c>
      <c r="AN77">
        <v>0.59302999999999995</v>
      </c>
      <c r="AO77">
        <v>0</v>
      </c>
      <c r="AP77">
        <v>1.7934000000000001</v>
      </c>
      <c r="AQ77">
        <v>46.683</v>
      </c>
      <c r="AR77">
        <v>13.247999999999999</v>
      </c>
      <c r="AS77">
        <v>7.6676399999999996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2325.4987230000002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368.35480000000001</v>
      </c>
      <c r="L78">
        <v>205</v>
      </c>
      <c r="M78">
        <v>92</v>
      </c>
      <c r="N78">
        <v>118.125</v>
      </c>
      <c r="O78">
        <v>123.66562500000001</v>
      </c>
      <c r="P78">
        <v>120.416</v>
      </c>
      <c r="Q78">
        <v>8.9983000000000004</v>
      </c>
      <c r="R78">
        <v>42.390099999999997</v>
      </c>
      <c r="S78">
        <v>14.7996</v>
      </c>
      <c r="T78">
        <v>0</v>
      </c>
      <c r="U78">
        <v>417.375</v>
      </c>
      <c r="V78">
        <v>17.962499999999999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16.548999999999999</v>
      </c>
      <c r="AJ78">
        <v>0</v>
      </c>
      <c r="AK78">
        <v>53.932499999999997</v>
      </c>
      <c r="AL78">
        <v>70.882000000000005</v>
      </c>
      <c r="AM78">
        <v>15.804048</v>
      </c>
      <c r="AN78">
        <v>0.59302999999999995</v>
      </c>
      <c r="AO78">
        <v>0</v>
      </c>
      <c r="AP78">
        <v>1.7934000000000001</v>
      </c>
      <c r="AQ78">
        <v>46.683</v>
      </c>
      <c r="AR78">
        <v>12.144</v>
      </c>
      <c r="AS78">
        <v>7.6676399999999996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2304.3947229999999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368.35890000000001</v>
      </c>
      <c r="L79">
        <v>205</v>
      </c>
      <c r="M79">
        <v>92</v>
      </c>
      <c r="N79">
        <v>118.125</v>
      </c>
      <c r="O79">
        <v>123.66562500000001</v>
      </c>
      <c r="P79">
        <v>120.416</v>
      </c>
      <c r="Q79">
        <v>8.2271999999999998</v>
      </c>
      <c r="R79">
        <v>42.390099999999997</v>
      </c>
      <c r="S79">
        <v>11.096500000000001</v>
      </c>
      <c r="T79">
        <v>0</v>
      </c>
      <c r="U79">
        <v>417.375</v>
      </c>
      <c r="V79">
        <v>17.962499999999999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16.548999999999999</v>
      </c>
      <c r="AJ79">
        <v>0</v>
      </c>
      <c r="AK79">
        <v>53.932499999999997</v>
      </c>
      <c r="AL79">
        <v>70.882000000000005</v>
      </c>
      <c r="AM79">
        <v>15.804048</v>
      </c>
      <c r="AN79">
        <v>0.59302999999999995</v>
      </c>
      <c r="AO79">
        <v>0</v>
      </c>
      <c r="AP79">
        <v>1.7934000000000001</v>
      </c>
      <c r="AQ79">
        <v>46.683</v>
      </c>
      <c r="AR79">
        <v>17.664000000000001</v>
      </c>
      <c r="AS79">
        <v>9.4163999999999994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2307.1933830000003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367.90890000000002</v>
      </c>
      <c r="L80">
        <v>205.16</v>
      </c>
      <c r="M80">
        <v>92</v>
      </c>
      <c r="N80">
        <v>118.125</v>
      </c>
      <c r="O80">
        <v>123.66562500000001</v>
      </c>
      <c r="P80">
        <v>120.416</v>
      </c>
      <c r="Q80">
        <v>8.2271999999999998</v>
      </c>
      <c r="R80">
        <v>42.390099999999997</v>
      </c>
      <c r="S80">
        <v>11.096500000000001</v>
      </c>
      <c r="T80">
        <v>0</v>
      </c>
      <c r="U80">
        <v>417.375</v>
      </c>
      <c r="V80">
        <v>17.962499999999999</v>
      </c>
      <c r="W80">
        <v>34.799309999999998</v>
      </c>
      <c r="X80">
        <v>147.515625</v>
      </c>
      <c r="Y80">
        <v>0</v>
      </c>
      <c r="Z80">
        <v>13.041600000000001</v>
      </c>
      <c r="AA80">
        <v>14.04936</v>
      </c>
      <c r="AB80">
        <v>13.17004</v>
      </c>
      <c r="AC80">
        <v>19.35568</v>
      </c>
      <c r="AD80">
        <v>36.544144000000003</v>
      </c>
      <c r="AE80">
        <v>49.436556000000003</v>
      </c>
      <c r="AF80">
        <v>19.72</v>
      </c>
      <c r="AG80">
        <v>0</v>
      </c>
      <c r="AH80">
        <v>118.375</v>
      </c>
      <c r="AI80">
        <v>3.819</v>
      </c>
      <c r="AJ80">
        <v>0</v>
      </c>
      <c r="AK80">
        <v>53.932499999999997</v>
      </c>
      <c r="AL80">
        <v>12.782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17.664000000000001</v>
      </c>
      <c r="AS80">
        <v>9.4163999999999994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2164.6031270000003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437.90890000000002</v>
      </c>
      <c r="L81">
        <v>205.16</v>
      </c>
      <c r="M81">
        <v>92</v>
      </c>
      <c r="N81">
        <v>118.125</v>
      </c>
      <c r="O81">
        <v>123.66562500000001</v>
      </c>
      <c r="P81">
        <v>120.416</v>
      </c>
      <c r="Q81">
        <v>8.2271999999999998</v>
      </c>
      <c r="R81">
        <v>42.390099999999997</v>
      </c>
      <c r="S81">
        <v>11.096500000000001</v>
      </c>
      <c r="T81">
        <v>0</v>
      </c>
      <c r="U81">
        <v>417.375</v>
      </c>
      <c r="V81">
        <v>17.962499999999999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19.35568</v>
      </c>
      <c r="AD81">
        <v>26.42</v>
      </c>
      <c r="AE81">
        <v>32.957704</v>
      </c>
      <c r="AF81">
        <v>8.8740000000000006</v>
      </c>
      <c r="AG81">
        <v>0</v>
      </c>
      <c r="AH81">
        <v>94.7</v>
      </c>
      <c r="AI81">
        <v>0</v>
      </c>
      <c r="AJ81">
        <v>0</v>
      </c>
      <c r="AK81">
        <v>53.932499999999997</v>
      </c>
      <c r="AL81">
        <v>2.3239999999999998</v>
      </c>
      <c r="AM81">
        <v>4.5321999999999996</v>
      </c>
      <c r="AN81">
        <v>0.59302999999999995</v>
      </c>
      <c r="AO81">
        <v>0</v>
      </c>
      <c r="AP81">
        <v>3.843</v>
      </c>
      <c r="AQ81">
        <v>46.683</v>
      </c>
      <c r="AR81">
        <v>17.664000000000001</v>
      </c>
      <c r="AS81">
        <v>12.1068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2128.4684990000005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467.90890000000002</v>
      </c>
      <c r="L82">
        <v>205.16</v>
      </c>
      <c r="M82">
        <v>92</v>
      </c>
      <c r="N82">
        <v>118.125</v>
      </c>
      <c r="O82">
        <v>123.66562500000001</v>
      </c>
      <c r="P82">
        <v>120.416</v>
      </c>
      <c r="Q82">
        <v>8.2271999999999998</v>
      </c>
      <c r="R82">
        <v>42.390099999999997</v>
      </c>
      <c r="S82">
        <v>11.096500000000001</v>
      </c>
      <c r="T82">
        <v>0</v>
      </c>
      <c r="U82">
        <v>417.375</v>
      </c>
      <c r="V82">
        <v>17.962499999999999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53.932499999999997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3.843</v>
      </c>
      <c r="AQ82">
        <v>46.683</v>
      </c>
      <c r="AR82">
        <v>17.664000000000001</v>
      </c>
      <c r="AS82">
        <v>12.1068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2095.5666590000005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457.90890000000002</v>
      </c>
      <c r="L83">
        <v>205.16</v>
      </c>
      <c r="M83">
        <v>92</v>
      </c>
      <c r="N83">
        <v>118.125</v>
      </c>
      <c r="O83">
        <v>123.66562500000001</v>
      </c>
      <c r="P83">
        <v>123.45310000000001</v>
      </c>
      <c r="Q83">
        <v>7.88</v>
      </c>
      <c r="R83">
        <v>36.622999999999998</v>
      </c>
      <c r="S83">
        <v>11.096500000000001</v>
      </c>
      <c r="T83">
        <v>0</v>
      </c>
      <c r="U83">
        <v>417.375</v>
      </c>
      <c r="V83">
        <v>13.582901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33.145000000000003</v>
      </c>
      <c r="AI83">
        <v>0</v>
      </c>
      <c r="AJ83">
        <v>0</v>
      </c>
      <c r="AK83">
        <v>53.932499999999997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17.664000000000001</v>
      </c>
      <c r="AS83">
        <v>12.1068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2016.0278080000005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457.90890000000002</v>
      </c>
      <c r="L84">
        <v>181.16</v>
      </c>
      <c r="M84">
        <v>92</v>
      </c>
      <c r="N84">
        <v>118.125</v>
      </c>
      <c r="O84">
        <v>123.66562500000001</v>
      </c>
      <c r="P84">
        <v>123.45310000000001</v>
      </c>
      <c r="Q84">
        <v>7.88</v>
      </c>
      <c r="R84">
        <v>36.622999999999998</v>
      </c>
      <c r="S84">
        <v>11.096500000000001</v>
      </c>
      <c r="T84">
        <v>0</v>
      </c>
      <c r="U84">
        <v>417.375</v>
      </c>
      <c r="V84">
        <v>13.532500000000001</v>
      </c>
      <c r="W84">
        <v>30.960799999999999</v>
      </c>
      <c r="X84">
        <v>128.04990000000001</v>
      </c>
      <c r="Y84">
        <v>0</v>
      </c>
      <c r="Z84">
        <v>2.2000000000000002</v>
      </c>
      <c r="AA84">
        <v>0</v>
      </c>
      <c r="AB84">
        <v>0</v>
      </c>
      <c r="AC84">
        <v>9.6778399999999998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53.932499999999997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17.664000000000001</v>
      </c>
      <c r="AS84">
        <v>12.1068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1950.1473720000006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457.90890000000002</v>
      </c>
      <c r="L85">
        <v>151.16</v>
      </c>
      <c r="M85">
        <v>92</v>
      </c>
      <c r="N85">
        <v>118.125</v>
      </c>
      <c r="O85">
        <v>123.66562500000001</v>
      </c>
      <c r="P85">
        <v>123.45310000000001</v>
      </c>
      <c r="Q85">
        <v>7.88</v>
      </c>
      <c r="R85">
        <v>36.622999999999998</v>
      </c>
      <c r="S85">
        <v>11.096500000000001</v>
      </c>
      <c r="T85">
        <v>0</v>
      </c>
      <c r="U85">
        <v>417.375</v>
      </c>
      <c r="V85">
        <v>13.532500000000001</v>
      </c>
      <c r="W85">
        <v>30.960799999999999</v>
      </c>
      <c r="X85">
        <v>128.04990000000001</v>
      </c>
      <c r="Y85">
        <v>0</v>
      </c>
      <c r="Z85">
        <v>2.2000000000000002</v>
      </c>
      <c r="AA85">
        <v>0</v>
      </c>
      <c r="AB85">
        <v>0</v>
      </c>
      <c r="AC85">
        <v>9.6778399999999998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12.144</v>
      </c>
      <c r="AS85">
        <v>9.4163999999999994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1892.9969720000006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447.90890000000002</v>
      </c>
      <c r="L86">
        <v>117.16</v>
      </c>
      <c r="M86">
        <v>92</v>
      </c>
      <c r="N86">
        <v>118.125</v>
      </c>
      <c r="O86">
        <v>123.66562500000001</v>
      </c>
      <c r="P86">
        <v>123.45310000000001</v>
      </c>
      <c r="Q86">
        <v>7.88</v>
      </c>
      <c r="R86">
        <v>36.622999999999998</v>
      </c>
      <c r="S86">
        <v>6</v>
      </c>
      <c r="T86">
        <v>0</v>
      </c>
      <c r="U86">
        <v>417.375</v>
      </c>
      <c r="V86">
        <v>13.532500000000001</v>
      </c>
      <c r="W86">
        <v>30.960799999999999</v>
      </c>
      <c r="X86">
        <v>128.04990000000001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12.144</v>
      </c>
      <c r="AS86">
        <v>9.4163999999999994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1832.0226320000004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437.90890000000002</v>
      </c>
      <c r="L87">
        <v>117.16</v>
      </c>
      <c r="M87">
        <v>92</v>
      </c>
      <c r="N87">
        <v>118.125</v>
      </c>
      <c r="O87">
        <v>123.66562500000001</v>
      </c>
      <c r="P87">
        <v>123.45310000000001</v>
      </c>
      <c r="Q87">
        <v>7.88</v>
      </c>
      <c r="R87">
        <v>36.622999999999998</v>
      </c>
      <c r="S87">
        <v>6</v>
      </c>
      <c r="T87">
        <v>0</v>
      </c>
      <c r="U87">
        <v>417.375</v>
      </c>
      <c r="V87">
        <v>13.532500000000001</v>
      </c>
      <c r="W87">
        <v>30.960799999999999</v>
      </c>
      <c r="X87">
        <v>128.04990000000001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8.8320000000000007</v>
      </c>
      <c r="AS87">
        <v>9.4163999999999994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1818.7106320000003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433.55</v>
      </c>
      <c r="L88">
        <v>117.16</v>
      </c>
      <c r="M88">
        <v>92</v>
      </c>
      <c r="N88">
        <v>118.125</v>
      </c>
      <c r="O88">
        <v>123.66562500000001</v>
      </c>
      <c r="P88">
        <v>123.45310000000001</v>
      </c>
      <c r="Q88">
        <v>7.88</v>
      </c>
      <c r="R88">
        <v>36.622999999999998</v>
      </c>
      <c r="S88">
        <v>6</v>
      </c>
      <c r="T88">
        <v>0</v>
      </c>
      <c r="U88">
        <v>417.375</v>
      </c>
      <c r="V88">
        <v>9.9671000000000003</v>
      </c>
      <c r="W88">
        <v>30.960799999999999</v>
      </c>
      <c r="X88">
        <v>128.04990000000001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8.8320000000000007</v>
      </c>
      <c r="AS88">
        <v>9.4163999999999994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1810.7863320000004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423.55</v>
      </c>
      <c r="L89">
        <v>117.12</v>
      </c>
      <c r="M89">
        <v>92</v>
      </c>
      <c r="N89">
        <v>118.125</v>
      </c>
      <c r="O89">
        <v>123.66562500000001</v>
      </c>
      <c r="P89">
        <v>123.45310000000001</v>
      </c>
      <c r="Q89">
        <v>7.88</v>
      </c>
      <c r="R89">
        <v>36.622999999999998</v>
      </c>
      <c r="S89">
        <v>6</v>
      </c>
      <c r="T89">
        <v>0</v>
      </c>
      <c r="U89">
        <v>417.375</v>
      </c>
      <c r="V89">
        <v>9.9671000000000003</v>
      </c>
      <c r="W89">
        <v>30.960799999999999</v>
      </c>
      <c r="X89">
        <v>128.04990000000001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12.144</v>
      </c>
      <c r="AS89">
        <v>9.4163999999999994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1804.0583320000003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423.55</v>
      </c>
      <c r="L90">
        <v>117.12</v>
      </c>
      <c r="M90">
        <v>92</v>
      </c>
      <c r="N90">
        <v>118.125</v>
      </c>
      <c r="O90">
        <v>123.66562500000001</v>
      </c>
      <c r="P90">
        <v>123.45310000000001</v>
      </c>
      <c r="Q90">
        <v>7.88</v>
      </c>
      <c r="R90">
        <v>36.622999999999998</v>
      </c>
      <c r="S90">
        <v>6</v>
      </c>
      <c r="T90">
        <v>0</v>
      </c>
      <c r="U90">
        <v>417.375</v>
      </c>
      <c r="V90">
        <v>9.9671000000000003</v>
      </c>
      <c r="W90">
        <v>30.960799999999999</v>
      </c>
      <c r="X90">
        <v>128.04990000000001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12.144</v>
      </c>
      <c r="AS90">
        <v>9.4163999999999994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1788.4973320000004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423.55</v>
      </c>
      <c r="L91">
        <v>117.12</v>
      </c>
      <c r="M91">
        <v>92</v>
      </c>
      <c r="N91">
        <v>118.125</v>
      </c>
      <c r="O91">
        <v>123.66562500000001</v>
      </c>
      <c r="P91">
        <v>123.45310000000001</v>
      </c>
      <c r="Q91">
        <v>7.88</v>
      </c>
      <c r="R91">
        <v>31.802274000000001</v>
      </c>
      <c r="S91">
        <v>6</v>
      </c>
      <c r="T91">
        <v>0</v>
      </c>
      <c r="U91">
        <v>417.375</v>
      </c>
      <c r="V91">
        <v>9.9671000000000003</v>
      </c>
      <c r="W91">
        <v>30.960799999999999</v>
      </c>
      <c r="X91">
        <v>128.04990000000001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6.6239999999999997</v>
      </c>
      <c r="AS91">
        <v>9.4163999999999994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1778.1566060000005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413.55</v>
      </c>
      <c r="L92">
        <v>117.12</v>
      </c>
      <c r="M92">
        <v>92</v>
      </c>
      <c r="N92">
        <v>118.125</v>
      </c>
      <c r="O92">
        <v>123.66562500000001</v>
      </c>
      <c r="P92">
        <v>123.45310000000001</v>
      </c>
      <c r="Q92">
        <v>7.88</v>
      </c>
      <c r="R92">
        <v>27.617699999999999</v>
      </c>
      <c r="S92">
        <v>6</v>
      </c>
      <c r="T92">
        <v>0</v>
      </c>
      <c r="U92">
        <v>417.375</v>
      </c>
      <c r="V92">
        <v>9.9671000000000003</v>
      </c>
      <c r="W92">
        <v>30.960799999999999</v>
      </c>
      <c r="X92">
        <v>128.04990000000001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6.6239999999999997</v>
      </c>
      <c r="AS92">
        <v>9.4163999999999994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1763.9720320000006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413.55</v>
      </c>
      <c r="L93">
        <v>117.12</v>
      </c>
      <c r="M93">
        <v>92</v>
      </c>
      <c r="N93">
        <v>118.125</v>
      </c>
      <c r="O93">
        <v>123.66562500000001</v>
      </c>
      <c r="P93">
        <v>123.45310000000001</v>
      </c>
      <c r="Q93">
        <v>7.88</v>
      </c>
      <c r="R93">
        <v>27.617699999999999</v>
      </c>
      <c r="S93">
        <v>6</v>
      </c>
      <c r="T93">
        <v>0</v>
      </c>
      <c r="U93">
        <v>417.375</v>
      </c>
      <c r="V93">
        <v>9.9671000000000003</v>
      </c>
      <c r="W93">
        <v>30.960799999999999</v>
      </c>
      <c r="X93">
        <v>128.04990000000001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12.144</v>
      </c>
      <c r="AS93">
        <v>9.4163999999999994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1753.9310320000004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363.55</v>
      </c>
      <c r="L94">
        <v>117.12</v>
      </c>
      <c r="M94">
        <v>92</v>
      </c>
      <c r="N94">
        <v>118.125</v>
      </c>
      <c r="O94">
        <v>123.66562500000001</v>
      </c>
      <c r="P94">
        <v>123.45310000000001</v>
      </c>
      <c r="Q94">
        <v>7.88</v>
      </c>
      <c r="R94">
        <v>27.617699999999999</v>
      </c>
      <c r="S94">
        <v>6</v>
      </c>
      <c r="T94">
        <v>0</v>
      </c>
      <c r="U94">
        <v>417.375</v>
      </c>
      <c r="V94">
        <v>9.9671000000000003</v>
      </c>
      <c r="W94">
        <v>30.960799999999999</v>
      </c>
      <c r="X94">
        <v>128.04990000000001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12.144</v>
      </c>
      <c r="AS94">
        <v>9.4163999999999994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1703.9310320000004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353.55</v>
      </c>
      <c r="L95">
        <v>117.12</v>
      </c>
      <c r="M95">
        <v>92</v>
      </c>
      <c r="N95">
        <v>118.125</v>
      </c>
      <c r="O95">
        <v>123.66562500000001</v>
      </c>
      <c r="P95">
        <v>123.45310000000001</v>
      </c>
      <c r="Q95">
        <v>7.88</v>
      </c>
      <c r="R95">
        <v>20.652426999999999</v>
      </c>
      <c r="S95">
        <v>6</v>
      </c>
      <c r="T95">
        <v>0</v>
      </c>
      <c r="U95">
        <v>417.375</v>
      </c>
      <c r="V95">
        <v>5</v>
      </c>
      <c r="W95">
        <v>23.284199999999998</v>
      </c>
      <c r="X95">
        <v>92.790800000000004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17.664000000000001</v>
      </c>
      <c r="AS95">
        <v>9.4163999999999994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1635.708959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353.55</v>
      </c>
      <c r="L96">
        <v>117.12</v>
      </c>
      <c r="M96">
        <v>92</v>
      </c>
      <c r="N96">
        <v>118.125</v>
      </c>
      <c r="O96">
        <v>123.66562500000001</v>
      </c>
      <c r="P96">
        <v>123.45310000000001</v>
      </c>
      <c r="Q96">
        <v>7.88</v>
      </c>
      <c r="R96">
        <v>16</v>
      </c>
      <c r="S96">
        <v>6</v>
      </c>
      <c r="T96">
        <v>0</v>
      </c>
      <c r="U96">
        <v>417.375</v>
      </c>
      <c r="V96">
        <v>5</v>
      </c>
      <c r="W96">
        <v>23.284199999999998</v>
      </c>
      <c r="X96">
        <v>92.790800000000004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17.664000000000001</v>
      </c>
      <c r="AS96">
        <v>9.4163999999999994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1615.4955320000001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353.55</v>
      </c>
      <c r="L97">
        <v>117.12</v>
      </c>
      <c r="M97">
        <v>92</v>
      </c>
      <c r="N97">
        <v>118.125</v>
      </c>
      <c r="O97">
        <v>123.66562500000001</v>
      </c>
      <c r="P97">
        <v>123.45310000000001</v>
      </c>
      <c r="Q97">
        <v>7.88</v>
      </c>
      <c r="R97">
        <v>16</v>
      </c>
      <c r="S97">
        <v>6</v>
      </c>
      <c r="T97">
        <v>0</v>
      </c>
      <c r="U97">
        <v>417.375</v>
      </c>
      <c r="V97">
        <v>5</v>
      </c>
      <c r="W97">
        <v>23.284199999999998</v>
      </c>
      <c r="X97">
        <v>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17.664000000000001</v>
      </c>
      <c r="AS97">
        <v>9.4163999999999994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1590.7047320000001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353.55</v>
      </c>
      <c r="L98">
        <v>117.12</v>
      </c>
      <c r="M98">
        <v>92</v>
      </c>
      <c r="N98">
        <v>118.125</v>
      </c>
      <c r="O98">
        <v>123.66562500000001</v>
      </c>
      <c r="P98">
        <v>123.45310000000001</v>
      </c>
      <c r="Q98">
        <v>7.88</v>
      </c>
      <c r="R98">
        <v>16</v>
      </c>
      <c r="S98">
        <v>6</v>
      </c>
      <c r="T98">
        <v>0</v>
      </c>
      <c r="U98">
        <v>417.375</v>
      </c>
      <c r="V98">
        <v>5</v>
      </c>
      <c r="W98">
        <v>23.284199999999998</v>
      </c>
      <c r="X98">
        <v>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17.664000000000001</v>
      </c>
      <c r="AS98">
        <v>10.7616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1592.0499320000001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10.469414075000007</v>
      </c>
      <c r="L99">
        <f t="shared" si="2"/>
        <v>3.543711758500002</v>
      </c>
      <c r="M99">
        <f t="shared" si="2"/>
        <v>2.0528646099999999</v>
      </c>
      <c r="N99">
        <f t="shared" si="2"/>
        <v>2.7392604010000001</v>
      </c>
      <c r="O99">
        <f t="shared" si="2"/>
        <v>2.8546277249999954</v>
      </c>
      <c r="P99">
        <f t="shared" si="2"/>
        <v>2.8979985115000004</v>
      </c>
      <c r="Q99">
        <f t="shared" si="2"/>
        <v>0.19298764924999989</v>
      </c>
      <c r="R99">
        <f t="shared" si="2"/>
        <v>0.73147761150000035</v>
      </c>
      <c r="S99">
        <f t="shared" si="2"/>
        <v>0.20570672325000008</v>
      </c>
      <c r="T99">
        <f t="shared" si="2"/>
        <v>0</v>
      </c>
      <c r="U99">
        <f t="shared" si="2"/>
        <v>9.9649343554999987</v>
      </c>
      <c r="V99">
        <f t="shared" si="2"/>
        <v>0.27539519575000004</v>
      </c>
      <c r="W99">
        <f t="shared" si="2"/>
        <v>0.68244546625000002</v>
      </c>
      <c r="X99">
        <f t="shared" si="2"/>
        <v>2.77169799725</v>
      </c>
      <c r="Y99">
        <f t="shared" si="2"/>
        <v>0</v>
      </c>
      <c r="Z99">
        <f t="shared" si="2"/>
        <v>5.3250999999999993E-2</v>
      </c>
      <c r="AA99">
        <f t="shared" si="2"/>
        <v>9.0843679999999996E-2</v>
      </c>
      <c r="AB99">
        <f t="shared" si="2"/>
        <v>0.15549445000000001</v>
      </c>
      <c r="AC99">
        <f t="shared" si="2"/>
        <v>0.13128753999999998</v>
      </c>
      <c r="AD99">
        <f t="shared" si="2"/>
        <v>0.12006436900000002</v>
      </c>
      <c r="AE99">
        <f t="shared" si="2"/>
        <v>0.41196488499999984</v>
      </c>
      <c r="AF99">
        <f t="shared" si="2"/>
        <v>0.24058400000000024</v>
      </c>
      <c r="AG99">
        <f t="shared" si="2"/>
        <v>0</v>
      </c>
      <c r="AH99">
        <f t="shared" si="2"/>
        <v>0.74813000000000029</v>
      </c>
      <c r="AI99">
        <f t="shared" si="2"/>
        <v>5.3466000000000007E-2</v>
      </c>
      <c r="AJ99">
        <f t="shared" si="2"/>
        <v>0</v>
      </c>
      <c r="AK99">
        <f t="shared" si="2"/>
        <v>1.2943799999999981</v>
      </c>
      <c r="AL99">
        <f t="shared" si="2"/>
        <v>0.31286850000000022</v>
      </c>
      <c r="AM99">
        <f t="shared" si="2"/>
        <v>5.2958756999999995E-2</v>
      </c>
      <c r="AN99">
        <f t="shared" si="2"/>
        <v>1.4232719999999982E-2</v>
      </c>
      <c r="AO99">
        <f t="shared" si="2"/>
        <v>0</v>
      </c>
      <c r="AP99">
        <f t="shared" si="2"/>
        <v>9.2007825000000112E-2</v>
      </c>
      <c r="AQ99">
        <f t="shared" si="2"/>
        <v>0.47427975</v>
      </c>
      <c r="AR99">
        <f t="shared" si="2"/>
        <v>0.29752800000000024</v>
      </c>
      <c r="AS99">
        <f t="shared" si="2"/>
        <v>0.24334667999999984</v>
      </c>
      <c r="AT99">
        <f t="shared" si="2"/>
        <v>0.36000060000000073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44.529210835750021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346.06799999999998</v>
      </c>
      <c r="L3">
        <v>113.43340000000001</v>
      </c>
      <c r="M3">
        <v>88.439599999999999</v>
      </c>
      <c r="N3">
        <v>113.553562</v>
      </c>
      <c r="O3">
        <v>118.87976500000001</v>
      </c>
      <c r="P3">
        <v>118.600388</v>
      </c>
      <c r="Q3">
        <v>7.6904000000000003</v>
      </c>
      <c r="R3">
        <v>16.093146000000001</v>
      </c>
      <c r="S3">
        <v>5.7678000000000003</v>
      </c>
      <c r="T3">
        <v>0</v>
      </c>
      <c r="U3">
        <v>342.427076</v>
      </c>
      <c r="V3">
        <v>4.8064999999999998</v>
      </c>
      <c r="W3">
        <v>24.244712</v>
      </c>
      <c r="X3">
        <v>73.528656999999995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15.84112</v>
      </c>
      <c r="AF3">
        <v>0</v>
      </c>
      <c r="AG3">
        <v>0</v>
      </c>
      <c r="AH3">
        <v>0</v>
      </c>
      <c r="AI3">
        <v>0</v>
      </c>
      <c r="AJ3">
        <v>0</v>
      </c>
      <c r="AK3">
        <v>51.845312</v>
      </c>
      <c r="AL3">
        <v>2.2340610000000001</v>
      </c>
      <c r="AM3">
        <v>0</v>
      </c>
      <c r="AN3">
        <v>0.57008000000000003</v>
      </c>
      <c r="AO3">
        <v>0</v>
      </c>
      <c r="AP3">
        <v>3.0785629999999999</v>
      </c>
      <c r="AQ3">
        <v>0</v>
      </c>
      <c r="AR3">
        <v>38.205907000000003</v>
      </c>
      <c r="AS3">
        <v>23.793790000000001</v>
      </c>
      <c r="AT3">
        <v>14.419523999999999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1523.5213629999998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346.06799999999998</v>
      </c>
      <c r="L4">
        <v>113.43340000000001</v>
      </c>
      <c r="M4">
        <v>88.439599999999999</v>
      </c>
      <c r="N4">
        <v>113.553562</v>
      </c>
      <c r="O4">
        <v>118.87976500000001</v>
      </c>
      <c r="P4">
        <v>118.600388</v>
      </c>
      <c r="Q4">
        <v>7.6904000000000003</v>
      </c>
      <c r="R4">
        <v>13.4582</v>
      </c>
      <c r="S4">
        <v>5.7678000000000003</v>
      </c>
      <c r="T4">
        <v>0</v>
      </c>
      <c r="U4">
        <v>356.84650099999999</v>
      </c>
      <c r="V4">
        <v>4.8064999999999998</v>
      </c>
      <c r="W4">
        <v>12.4969</v>
      </c>
      <c r="X4">
        <v>41.335900000000002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15.84112</v>
      </c>
      <c r="AF4">
        <v>0</v>
      </c>
      <c r="AG4">
        <v>0</v>
      </c>
      <c r="AH4">
        <v>0</v>
      </c>
      <c r="AI4">
        <v>0</v>
      </c>
      <c r="AJ4">
        <v>0</v>
      </c>
      <c r="AK4">
        <v>51.845312</v>
      </c>
      <c r="AL4">
        <v>14.521398</v>
      </c>
      <c r="AM4">
        <v>0</v>
      </c>
      <c r="AN4">
        <v>0.57008000000000003</v>
      </c>
      <c r="AO4">
        <v>0</v>
      </c>
      <c r="AP4">
        <v>3.0785629999999999</v>
      </c>
      <c r="AQ4">
        <v>0</v>
      </c>
      <c r="AR4">
        <v>38.205907000000003</v>
      </c>
      <c r="AS4">
        <v>23.793790000000001</v>
      </c>
      <c r="AT4">
        <v>14.419523999999999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1503.6526099999999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346.06799999999998</v>
      </c>
      <c r="L5">
        <v>113.43340000000001</v>
      </c>
      <c r="M5">
        <v>88.439599999999999</v>
      </c>
      <c r="N5">
        <v>113.553562</v>
      </c>
      <c r="O5">
        <v>118.87976500000001</v>
      </c>
      <c r="P5">
        <v>118.600388</v>
      </c>
      <c r="Q5">
        <v>7.6904000000000003</v>
      </c>
      <c r="R5">
        <v>13.4582</v>
      </c>
      <c r="S5">
        <v>5.7678000000000003</v>
      </c>
      <c r="T5">
        <v>0</v>
      </c>
      <c r="U5">
        <v>367.30672199999998</v>
      </c>
      <c r="V5">
        <v>4.8064999999999998</v>
      </c>
      <c r="W5">
        <v>12.4969</v>
      </c>
      <c r="X5">
        <v>41.335900000000002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51.845312</v>
      </c>
      <c r="AL5">
        <v>68.138867000000005</v>
      </c>
      <c r="AM5">
        <v>0</v>
      </c>
      <c r="AN5">
        <v>0.57008000000000003</v>
      </c>
      <c r="AO5">
        <v>0</v>
      </c>
      <c r="AP5">
        <v>3.0785629999999999</v>
      </c>
      <c r="AQ5">
        <v>0</v>
      </c>
      <c r="AR5">
        <v>5.3063760000000002</v>
      </c>
      <c r="AS5">
        <v>23.793790000000001</v>
      </c>
      <c r="AT5">
        <v>14.419523999999999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1518.9896489999999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346.06799999999998</v>
      </c>
      <c r="L6">
        <v>113.43340000000001</v>
      </c>
      <c r="M6">
        <v>51.165768999999997</v>
      </c>
      <c r="N6">
        <v>113.553562</v>
      </c>
      <c r="O6">
        <v>118.87976500000001</v>
      </c>
      <c r="P6">
        <v>118.600388</v>
      </c>
      <c r="Q6">
        <v>7.6904000000000003</v>
      </c>
      <c r="R6">
        <v>13.4582</v>
      </c>
      <c r="S6">
        <v>5.7678000000000003</v>
      </c>
      <c r="T6">
        <v>0</v>
      </c>
      <c r="U6">
        <v>374.876959</v>
      </c>
      <c r="V6">
        <v>4.8064999999999998</v>
      </c>
      <c r="W6">
        <v>12.4969</v>
      </c>
      <c r="X6">
        <v>41.335900000000002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51.845312</v>
      </c>
      <c r="AL6">
        <v>68.138867000000005</v>
      </c>
      <c r="AM6">
        <v>0</v>
      </c>
      <c r="AN6">
        <v>0.57008000000000003</v>
      </c>
      <c r="AO6">
        <v>0</v>
      </c>
      <c r="AP6">
        <v>3.0785629999999999</v>
      </c>
      <c r="AQ6">
        <v>0</v>
      </c>
      <c r="AR6">
        <v>5.3063760000000002</v>
      </c>
      <c r="AS6">
        <v>23.793790000000001</v>
      </c>
      <c r="AT6">
        <v>14.419523999999999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1489.2860549999998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346.06799999999998</v>
      </c>
      <c r="L7">
        <v>113.43340000000001</v>
      </c>
      <c r="M7">
        <v>51.165768999999997</v>
      </c>
      <c r="N7">
        <v>87.716029000000006</v>
      </c>
      <c r="O7">
        <v>93.614469999999997</v>
      </c>
      <c r="P7">
        <v>118.600388</v>
      </c>
      <c r="Q7">
        <v>7.6904000000000003</v>
      </c>
      <c r="R7">
        <v>13.4582</v>
      </c>
      <c r="S7">
        <v>5.7678000000000003</v>
      </c>
      <c r="T7">
        <v>0</v>
      </c>
      <c r="U7">
        <v>381.75626199999999</v>
      </c>
      <c r="V7">
        <v>4.8064999999999998</v>
      </c>
      <c r="W7">
        <v>12.4969</v>
      </c>
      <c r="X7">
        <v>41.335900000000002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51.845312</v>
      </c>
      <c r="AL7">
        <v>68.138867000000005</v>
      </c>
      <c r="AM7">
        <v>0</v>
      </c>
      <c r="AN7">
        <v>0.57008000000000003</v>
      </c>
      <c r="AO7">
        <v>0</v>
      </c>
      <c r="AP7">
        <v>3.0785629999999999</v>
      </c>
      <c r="AQ7">
        <v>0</v>
      </c>
      <c r="AR7">
        <v>5.3063760000000002</v>
      </c>
      <c r="AS7">
        <v>23.793790000000001</v>
      </c>
      <c r="AT7">
        <v>14.419523999999999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1445.0625299999995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346.06799999999998</v>
      </c>
      <c r="L8">
        <v>113.43340000000001</v>
      </c>
      <c r="M8">
        <v>51.165768999999997</v>
      </c>
      <c r="N8">
        <v>87.716029000000006</v>
      </c>
      <c r="O8">
        <v>80.156270000000006</v>
      </c>
      <c r="P8">
        <v>118.600388</v>
      </c>
      <c r="Q8">
        <v>7.6904000000000003</v>
      </c>
      <c r="R8">
        <v>13.4582</v>
      </c>
      <c r="S8">
        <v>5.7678000000000003</v>
      </c>
      <c r="T8">
        <v>0</v>
      </c>
      <c r="U8">
        <v>388.24503800000002</v>
      </c>
      <c r="V8">
        <v>4.8064999999999998</v>
      </c>
      <c r="W8">
        <v>12.4969</v>
      </c>
      <c r="X8">
        <v>41.335900000000002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51.845312</v>
      </c>
      <c r="AL8">
        <v>68.138867000000005</v>
      </c>
      <c r="AM8">
        <v>0</v>
      </c>
      <c r="AN8">
        <v>0.57008000000000003</v>
      </c>
      <c r="AO8">
        <v>0</v>
      </c>
      <c r="AP8">
        <v>3.0785629999999999</v>
      </c>
      <c r="AQ8">
        <v>0</v>
      </c>
      <c r="AR8">
        <v>5.3063760000000002</v>
      </c>
      <c r="AS8">
        <v>23.793790000000001</v>
      </c>
      <c r="AT8">
        <v>14.419523999999999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1438.0931059999996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346.06799999999998</v>
      </c>
      <c r="L9">
        <v>113.43340000000001</v>
      </c>
      <c r="M9">
        <v>51.165768999999997</v>
      </c>
      <c r="N9">
        <v>87.716029000000006</v>
      </c>
      <c r="O9">
        <v>69.581969999999998</v>
      </c>
      <c r="P9">
        <v>118.600388</v>
      </c>
      <c r="Q9">
        <v>7.6904000000000003</v>
      </c>
      <c r="R9">
        <v>13.4582</v>
      </c>
      <c r="S9">
        <v>5.7678000000000003</v>
      </c>
      <c r="T9">
        <v>0</v>
      </c>
      <c r="U9">
        <v>396.89673800000003</v>
      </c>
      <c r="V9">
        <v>4.8064999999999998</v>
      </c>
      <c r="W9">
        <v>12.4969</v>
      </c>
      <c r="X9">
        <v>41.335900000000002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51.845312</v>
      </c>
      <c r="AL9">
        <v>13.404367000000001</v>
      </c>
      <c r="AM9">
        <v>0</v>
      </c>
      <c r="AN9">
        <v>0.57008000000000003</v>
      </c>
      <c r="AO9">
        <v>0</v>
      </c>
      <c r="AP9">
        <v>3.0785629999999999</v>
      </c>
      <c r="AQ9">
        <v>0</v>
      </c>
      <c r="AR9">
        <v>5.3063760000000002</v>
      </c>
      <c r="AS9">
        <v>9.0519850000000002</v>
      </c>
      <c r="AT9">
        <v>14.419523999999999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1366.694201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346.06799999999998</v>
      </c>
      <c r="L10">
        <v>113.43340000000001</v>
      </c>
      <c r="M10">
        <v>51.165768999999997</v>
      </c>
      <c r="N10">
        <v>87.716029000000006</v>
      </c>
      <c r="O10">
        <v>100.34357</v>
      </c>
      <c r="P10">
        <v>118.600388</v>
      </c>
      <c r="Q10">
        <v>7.6904000000000003</v>
      </c>
      <c r="R10">
        <v>13.4582</v>
      </c>
      <c r="S10">
        <v>5.7678000000000003</v>
      </c>
      <c r="T10">
        <v>0</v>
      </c>
      <c r="U10">
        <v>401.22258799999997</v>
      </c>
      <c r="V10">
        <v>4.8064999999999998</v>
      </c>
      <c r="W10">
        <v>12.4969</v>
      </c>
      <c r="X10">
        <v>41.335900000000002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51.845312</v>
      </c>
      <c r="AL10">
        <v>2.2340610000000001</v>
      </c>
      <c r="AM10">
        <v>0</v>
      </c>
      <c r="AN10">
        <v>0.57008000000000003</v>
      </c>
      <c r="AO10">
        <v>0</v>
      </c>
      <c r="AP10">
        <v>3.0785629999999999</v>
      </c>
      <c r="AQ10">
        <v>0</v>
      </c>
      <c r="AR10">
        <v>5.3063760000000002</v>
      </c>
      <c r="AS10">
        <v>9.0519850000000002</v>
      </c>
      <c r="AT10">
        <v>14.419523999999999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1390.611345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342.90532300000001</v>
      </c>
      <c r="L11">
        <v>113.43340000000001</v>
      </c>
      <c r="M11">
        <v>51.165768999999997</v>
      </c>
      <c r="N11">
        <v>87.716029000000006</v>
      </c>
      <c r="O11">
        <v>101.30486999999999</v>
      </c>
      <c r="P11">
        <v>118.600388</v>
      </c>
      <c r="Q11">
        <v>7.6904000000000003</v>
      </c>
      <c r="R11">
        <v>13.4582</v>
      </c>
      <c r="S11">
        <v>5.7678000000000003</v>
      </c>
      <c r="T11">
        <v>0</v>
      </c>
      <c r="U11">
        <v>401.22258799999997</v>
      </c>
      <c r="V11">
        <v>4.8064999999999998</v>
      </c>
      <c r="W11">
        <v>12.4969</v>
      </c>
      <c r="X11">
        <v>41.335900000000002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51.845312</v>
      </c>
      <c r="AL11">
        <v>2.2340610000000001</v>
      </c>
      <c r="AM11">
        <v>0</v>
      </c>
      <c r="AN11">
        <v>0.57008000000000003</v>
      </c>
      <c r="AO11">
        <v>0</v>
      </c>
      <c r="AP11">
        <v>3.0785629999999999</v>
      </c>
      <c r="AQ11">
        <v>0</v>
      </c>
      <c r="AR11">
        <v>5.3063760000000002</v>
      </c>
      <c r="AS11">
        <v>9.0519850000000002</v>
      </c>
      <c r="AT11">
        <v>14.419523999999999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1388.4099680000002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342.90532300000001</v>
      </c>
      <c r="L12">
        <v>113.43340000000001</v>
      </c>
      <c r="M12">
        <v>51.165768999999997</v>
      </c>
      <c r="N12">
        <v>87.716029000000006</v>
      </c>
      <c r="O12">
        <v>95.53707</v>
      </c>
      <c r="P12">
        <v>118.600388</v>
      </c>
      <c r="Q12">
        <v>7.6904000000000003</v>
      </c>
      <c r="R12">
        <v>13.4582</v>
      </c>
      <c r="S12">
        <v>5.7678000000000003</v>
      </c>
      <c r="T12">
        <v>0</v>
      </c>
      <c r="U12">
        <v>401.22258799999997</v>
      </c>
      <c r="V12">
        <v>4.8064999999999998</v>
      </c>
      <c r="W12">
        <v>12.4969</v>
      </c>
      <c r="X12">
        <v>41.335900000000002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51.845312</v>
      </c>
      <c r="AL12">
        <v>2.2340610000000001</v>
      </c>
      <c r="AM12">
        <v>0</v>
      </c>
      <c r="AN12">
        <v>0.57008000000000003</v>
      </c>
      <c r="AO12">
        <v>0</v>
      </c>
      <c r="AP12">
        <v>3.0785629999999999</v>
      </c>
      <c r="AQ12">
        <v>0</v>
      </c>
      <c r="AR12">
        <v>5.3063760000000002</v>
      </c>
      <c r="AS12">
        <v>9.0519850000000002</v>
      </c>
      <c r="AT12">
        <v>14.419523999999999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1382.6421680000001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342.90532300000001</v>
      </c>
      <c r="L13">
        <v>113.394948</v>
      </c>
      <c r="M13">
        <v>41.552768999999998</v>
      </c>
      <c r="N13">
        <v>78.554963999999998</v>
      </c>
      <c r="O13">
        <v>67.659369999999996</v>
      </c>
      <c r="P13">
        <v>118.600388</v>
      </c>
      <c r="Q13">
        <v>7.5750440000000001</v>
      </c>
      <c r="R13">
        <v>13.275553</v>
      </c>
      <c r="S13">
        <v>5.7678000000000003</v>
      </c>
      <c r="T13">
        <v>0</v>
      </c>
      <c r="U13">
        <v>401.22258799999997</v>
      </c>
      <c r="V13">
        <v>4.7007570000000003</v>
      </c>
      <c r="W13">
        <v>12.314253000000001</v>
      </c>
      <c r="X13">
        <v>40.778345999999999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51.845312</v>
      </c>
      <c r="AL13">
        <v>2.2340610000000001</v>
      </c>
      <c r="AM13">
        <v>0</v>
      </c>
      <c r="AN13">
        <v>0.57008000000000003</v>
      </c>
      <c r="AO13">
        <v>0</v>
      </c>
      <c r="AP13">
        <v>8.0042639999999992</v>
      </c>
      <c r="AQ13">
        <v>0</v>
      </c>
      <c r="AR13">
        <v>5.3063760000000002</v>
      </c>
      <c r="AS13">
        <v>9.0519850000000002</v>
      </c>
      <c r="AT13">
        <v>14.419523999999999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1339.7337049999999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342.90532300000001</v>
      </c>
      <c r="L14">
        <v>113.394948</v>
      </c>
      <c r="M14">
        <v>41.552768999999998</v>
      </c>
      <c r="N14">
        <v>78.103029000000006</v>
      </c>
      <c r="O14">
        <v>67.659369999999996</v>
      </c>
      <c r="P14">
        <v>118.600388</v>
      </c>
      <c r="Q14">
        <v>7.5750440000000001</v>
      </c>
      <c r="R14">
        <v>13.275553</v>
      </c>
      <c r="S14">
        <v>5.7678000000000003</v>
      </c>
      <c r="T14">
        <v>0</v>
      </c>
      <c r="U14">
        <v>401.22258799999997</v>
      </c>
      <c r="V14">
        <v>4.7007570000000003</v>
      </c>
      <c r="W14">
        <v>12.314253000000001</v>
      </c>
      <c r="X14">
        <v>40.778345999999999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51.845312</v>
      </c>
      <c r="AL14">
        <v>2.2340610000000001</v>
      </c>
      <c r="AM14">
        <v>0</v>
      </c>
      <c r="AN14">
        <v>0.57008000000000003</v>
      </c>
      <c r="AO14">
        <v>0</v>
      </c>
      <c r="AP14">
        <v>8.0042639999999992</v>
      </c>
      <c r="AQ14">
        <v>0</v>
      </c>
      <c r="AR14">
        <v>5.3063760000000002</v>
      </c>
      <c r="AS14">
        <v>9.0519850000000002</v>
      </c>
      <c r="AT14">
        <v>14.419523999999999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1339.2817699999998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342.90532300000001</v>
      </c>
      <c r="L15">
        <v>113.394948</v>
      </c>
      <c r="M15">
        <v>41.552768999999998</v>
      </c>
      <c r="N15">
        <v>78.103029000000006</v>
      </c>
      <c r="O15">
        <v>67.659369999999996</v>
      </c>
      <c r="P15">
        <v>118.600388</v>
      </c>
      <c r="Q15">
        <v>7.5750440000000001</v>
      </c>
      <c r="R15">
        <v>13.275553</v>
      </c>
      <c r="S15">
        <v>5.7678000000000003</v>
      </c>
      <c r="T15">
        <v>0</v>
      </c>
      <c r="U15">
        <v>401.22258799999997</v>
      </c>
      <c r="V15">
        <v>4.7007570000000003</v>
      </c>
      <c r="W15">
        <v>12.314253000000001</v>
      </c>
      <c r="X15">
        <v>40.778345999999999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51.845312</v>
      </c>
      <c r="AL15">
        <v>2.2340610000000001</v>
      </c>
      <c r="AM15">
        <v>0</v>
      </c>
      <c r="AN15">
        <v>0.57008000000000003</v>
      </c>
      <c r="AO15">
        <v>0</v>
      </c>
      <c r="AP15">
        <v>8.0042639999999992</v>
      </c>
      <c r="AQ15">
        <v>0</v>
      </c>
      <c r="AR15">
        <v>38.205907000000003</v>
      </c>
      <c r="AS15">
        <v>6.4657039999999997</v>
      </c>
      <c r="AT15">
        <v>14.419523999999999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1369.5950199999997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342.90532300000001</v>
      </c>
      <c r="L16">
        <v>113.394948</v>
      </c>
      <c r="M16">
        <v>41.552768999999998</v>
      </c>
      <c r="N16">
        <v>78.103029000000006</v>
      </c>
      <c r="O16">
        <v>77.272369999999995</v>
      </c>
      <c r="P16">
        <v>118.600388</v>
      </c>
      <c r="Q16">
        <v>7.5750440000000001</v>
      </c>
      <c r="R16">
        <v>13.275553</v>
      </c>
      <c r="S16">
        <v>5.7678000000000003</v>
      </c>
      <c r="T16">
        <v>0</v>
      </c>
      <c r="U16">
        <v>401.22258799999997</v>
      </c>
      <c r="V16">
        <v>4.7007570000000003</v>
      </c>
      <c r="W16">
        <v>12.314253000000001</v>
      </c>
      <c r="X16">
        <v>40.778345999999999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51.845312</v>
      </c>
      <c r="AL16">
        <v>2.2340610000000001</v>
      </c>
      <c r="AM16">
        <v>0</v>
      </c>
      <c r="AN16">
        <v>0.57008000000000003</v>
      </c>
      <c r="AO16">
        <v>0</v>
      </c>
      <c r="AP16">
        <v>8.0042639999999992</v>
      </c>
      <c r="AQ16">
        <v>0</v>
      </c>
      <c r="AR16">
        <v>38.205907000000003</v>
      </c>
      <c r="AS16">
        <v>6.4657039999999997</v>
      </c>
      <c r="AT16">
        <v>14.419523999999999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1379.20802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342.90532300000001</v>
      </c>
      <c r="L17">
        <v>113.394948</v>
      </c>
      <c r="M17">
        <v>41.552768999999998</v>
      </c>
      <c r="N17">
        <v>80.986929000000003</v>
      </c>
      <c r="O17">
        <v>84.962770000000006</v>
      </c>
      <c r="P17">
        <v>118.600388</v>
      </c>
      <c r="Q17">
        <v>7.5750440000000001</v>
      </c>
      <c r="R17">
        <v>13.275553</v>
      </c>
      <c r="S17">
        <v>5.7678000000000003</v>
      </c>
      <c r="T17">
        <v>0</v>
      </c>
      <c r="U17">
        <v>401.22258799999997</v>
      </c>
      <c r="V17">
        <v>4.7007570000000003</v>
      </c>
      <c r="W17">
        <v>12.314253000000001</v>
      </c>
      <c r="X17">
        <v>40.778345999999999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51.845312</v>
      </c>
      <c r="AL17">
        <v>2.2340610000000001</v>
      </c>
      <c r="AM17">
        <v>0</v>
      </c>
      <c r="AN17">
        <v>0.57008000000000003</v>
      </c>
      <c r="AO17">
        <v>0</v>
      </c>
      <c r="AP17">
        <v>3.0785629999999999</v>
      </c>
      <c r="AQ17">
        <v>0</v>
      </c>
      <c r="AR17">
        <v>5.3063760000000002</v>
      </c>
      <c r="AS17">
        <v>6.4657039999999997</v>
      </c>
      <c r="AT17">
        <v>14.419523999999999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1360.487664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342.90532300000001</v>
      </c>
      <c r="L18">
        <v>113.394948</v>
      </c>
      <c r="M18">
        <v>51.165768999999997</v>
      </c>
      <c r="N18">
        <v>87.716029000000006</v>
      </c>
      <c r="O18">
        <v>84.962770000000006</v>
      </c>
      <c r="P18">
        <v>118.600388</v>
      </c>
      <c r="Q18">
        <v>7.5750440000000001</v>
      </c>
      <c r="R18">
        <v>13.275553</v>
      </c>
      <c r="S18">
        <v>5.7678000000000003</v>
      </c>
      <c r="T18">
        <v>0</v>
      </c>
      <c r="U18">
        <v>401.22258799999997</v>
      </c>
      <c r="V18">
        <v>4.7007570000000003</v>
      </c>
      <c r="W18">
        <v>12.314253000000001</v>
      </c>
      <c r="X18">
        <v>40.778345999999999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51.845312</v>
      </c>
      <c r="AL18">
        <v>2.2340610000000001</v>
      </c>
      <c r="AM18">
        <v>0</v>
      </c>
      <c r="AN18">
        <v>0.57008000000000003</v>
      </c>
      <c r="AO18">
        <v>0</v>
      </c>
      <c r="AP18">
        <v>3.0785629999999999</v>
      </c>
      <c r="AQ18">
        <v>0</v>
      </c>
      <c r="AR18">
        <v>5.3063760000000002</v>
      </c>
      <c r="AS18">
        <v>6.4657039999999997</v>
      </c>
      <c r="AT18">
        <v>14.419523999999999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1376.8297640000001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342.90532300000001</v>
      </c>
      <c r="L19">
        <v>113.394948</v>
      </c>
      <c r="M19">
        <v>51.165768999999997</v>
      </c>
      <c r="N19">
        <v>100.195218</v>
      </c>
      <c r="O19">
        <v>118.87976500000001</v>
      </c>
      <c r="P19">
        <v>118.600388</v>
      </c>
      <c r="Q19">
        <v>7.5750440000000001</v>
      </c>
      <c r="R19">
        <v>13.275553</v>
      </c>
      <c r="S19">
        <v>5.7678000000000003</v>
      </c>
      <c r="T19">
        <v>0</v>
      </c>
      <c r="U19">
        <v>401.22258799999997</v>
      </c>
      <c r="V19">
        <v>4.7007570000000003</v>
      </c>
      <c r="W19">
        <v>12.314253000000001</v>
      </c>
      <c r="X19">
        <v>40.778345999999999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51.845312</v>
      </c>
      <c r="AL19">
        <v>2.2340610000000001</v>
      </c>
      <c r="AM19">
        <v>0</v>
      </c>
      <c r="AN19">
        <v>0.57008000000000003</v>
      </c>
      <c r="AO19">
        <v>0</v>
      </c>
      <c r="AP19">
        <v>3.0785629999999999</v>
      </c>
      <c r="AQ19">
        <v>0</v>
      </c>
      <c r="AR19">
        <v>5.3063760000000002</v>
      </c>
      <c r="AS19">
        <v>6.4657039999999997</v>
      </c>
      <c r="AT19">
        <v>14.419523999999999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1423.225948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342.90532300000001</v>
      </c>
      <c r="L20">
        <v>113.394948</v>
      </c>
      <c r="M20">
        <v>61.811627999999999</v>
      </c>
      <c r="N20">
        <v>113.553562</v>
      </c>
      <c r="O20">
        <v>118.87976500000001</v>
      </c>
      <c r="P20">
        <v>118.600388</v>
      </c>
      <c r="Q20">
        <v>7.5750440000000001</v>
      </c>
      <c r="R20">
        <v>13.275553</v>
      </c>
      <c r="S20">
        <v>5.7678000000000003</v>
      </c>
      <c r="T20">
        <v>0</v>
      </c>
      <c r="U20">
        <v>401.22258799999997</v>
      </c>
      <c r="V20">
        <v>4.7007570000000003</v>
      </c>
      <c r="W20">
        <v>12.314253000000001</v>
      </c>
      <c r="X20">
        <v>40.778345999999999</v>
      </c>
      <c r="Y20">
        <v>0</v>
      </c>
      <c r="Z20">
        <v>0</v>
      </c>
      <c r="AA20">
        <v>0</v>
      </c>
      <c r="AB20">
        <v>0</v>
      </c>
      <c r="AC20">
        <v>9.3033079999999995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51.845312</v>
      </c>
      <c r="AL20">
        <v>2.2340610000000001</v>
      </c>
      <c r="AM20">
        <v>0</v>
      </c>
      <c r="AN20">
        <v>0.57008000000000003</v>
      </c>
      <c r="AO20">
        <v>0</v>
      </c>
      <c r="AP20">
        <v>3.0785629999999999</v>
      </c>
      <c r="AQ20">
        <v>0</v>
      </c>
      <c r="AR20">
        <v>5.3063760000000002</v>
      </c>
      <c r="AS20">
        <v>6.4657039999999997</v>
      </c>
      <c r="AT20">
        <v>14.419523999999999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1456.533459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342.90532300000001</v>
      </c>
      <c r="L21">
        <v>113.394948</v>
      </c>
      <c r="M21">
        <v>88.439599999999999</v>
      </c>
      <c r="N21">
        <v>113.553562</v>
      </c>
      <c r="O21">
        <v>118.87976500000001</v>
      </c>
      <c r="P21">
        <v>118.600388</v>
      </c>
      <c r="Q21">
        <v>7.5750440000000001</v>
      </c>
      <c r="R21">
        <v>13.275553</v>
      </c>
      <c r="S21">
        <v>5.7678000000000003</v>
      </c>
      <c r="T21">
        <v>0</v>
      </c>
      <c r="U21">
        <v>401.22258799999997</v>
      </c>
      <c r="V21">
        <v>4.7007570000000003</v>
      </c>
      <c r="W21">
        <v>12.314253000000001</v>
      </c>
      <c r="X21">
        <v>40.778345999999999</v>
      </c>
      <c r="Y21">
        <v>0</v>
      </c>
      <c r="Z21">
        <v>0</v>
      </c>
      <c r="AA21">
        <v>0</v>
      </c>
      <c r="AB21">
        <v>0</v>
      </c>
      <c r="AC21">
        <v>9.3033079999999995</v>
      </c>
      <c r="AD21">
        <v>0</v>
      </c>
      <c r="AE21">
        <v>15.84112</v>
      </c>
      <c r="AF21">
        <v>8.5305759999999999</v>
      </c>
      <c r="AG21">
        <v>0</v>
      </c>
      <c r="AH21">
        <v>18.207021999999998</v>
      </c>
      <c r="AI21">
        <v>0</v>
      </c>
      <c r="AJ21">
        <v>0</v>
      </c>
      <c r="AK21">
        <v>51.845312</v>
      </c>
      <c r="AL21">
        <v>2.2340610000000001</v>
      </c>
      <c r="AM21">
        <v>0</v>
      </c>
      <c r="AN21">
        <v>0.57008000000000003</v>
      </c>
      <c r="AO21">
        <v>0</v>
      </c>
      <c r="AP21">
        <v>3.0785629999999999</v>
      </c>
      <c r="AQ21">
        <v>0</v>
      </c>
      <c r="AR21">
        <v>5.3063760000000002</v>
      </c>
      <c r="AS21">
        <v>6.4657039999999997</v>
      </c>
      <c r="AT21">
        <v>14.419523999999999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1517.2095730000003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342.90532300000001</v>
      </c>
      <c r="L22">
        <v>113.394948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7.5750440000000001</v>
      </c>
      <c r="R22">
        <v>13.275553</v>
      </c>
      <c r="S22">
        <v>5.7678000000000003</v>
      </c>
      <c r="T22">
        <v>0</v>
      </c>
      <c r="U22">
        <v>401.22258799999997</v>
      </c>
      <c r="V22">
        <v>4.7007570000000003</v>
      </c>
      <c r="W22">
        <v>22.383101</v>
      </c>
      <c r="X22">
        <v>67.290999999999997</v>
      </c>
      <c r="Y22">
        <v>0</v>
      </c>
      <c r="Z22">
        <v>0</v>
      </c>
      <c r="AA22">
        <v>0</v>
      </c>
      <c r="AB22">
        <v>0</v>
      </c>
      <c r="AC22">
        <v>9.3033079999999995</v>
      </c>
      <c r="AD22">
        <v>0</v>
      </c>
      <c r="AE22">
        <v>15.84112</v>
      </c>
      <c r="AF22">
        <v>8.5305759999999999</v>
      </c>
      <c r="AG22">
        <v>0</v>
      </c>
      <c r="AH22">
        <v>18.207021999999998</v>
      </c>
      <c r="AI22">
        <v>0</v>
      </c>
      <c r="AJ22">
        <v>0</v>
      </c>
      <c r="AK22">
        <v>51.845312</v>
      </c>
      <c r="AL22">
        <v>2.2340610000000001</v>
      </c>
      <c r="AM22">
        <v>0</v>
      </c>
      <c r="AN22">
        <v>0.57008000000000003</v>
      </c>
      <c r="AO22">
        <v>0</v>
      </c>
      <c r="AP22">
        <v>3.0785629999999999</v>
      </c>
      <c r="AQ22">
        <v>0</v>
      </c>
      <c r="AR22">
        <v>5.3063760000000002</v>
      </c>
      <c r="AS22">
        <v>6.4657039999999997</v>
      </c>
      <c r="AT22">
        <v>14.419523999999999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1553.7910750000001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339.06012299999998</v>
      </c>
      <c r="L23">
        <v>113.394948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7.5750440000000001</v>
      </c>
      <c r="R23">
        <v>13.275553</v>
      </c>
      <c r="S23">
        <v>5.7678000000000003</v>
      </c>
      <c r="T23">
        <v>0</v>
      </c>
      <c r="U23">
        <v>401.22258799999997</v>
      </c>
      <c r="V23">
        <v>4.7007570000000003</v>
      </c>
      <c r="W23">
        <v>22.383101</v>
      </c>
      <c r="X23">
        <v>86.487803999999997</v>
      </c>
      <c r="Y23">
        <v>0</v>
      </c>
      <c r="Z23">
        <v>0</v>
      </c>
      <c r="AA23">
        <v>0</v>
      </c>
      <c r="AB23">
        <v>0</v>
      </c>
      <c r="AC23">
        <v>9.3033079999999995</v>
      </c>
      <c r="AD23">
        <v>0</v>
      </c>
      <c r="AE23">
        <v>15.84112</v>
      </c>
      <c r="AF23">
        <v>8.5305759999999999</v>
      </c>
      <c r="AG23">
        <v>0</v>
      </c>
      <c r="AH23">
        <v>18.207021999999998</v>
      </c>
      <c r="AI23">
        <v>0</v>
      </c>
      <c r="AJ23">
        <v>0</v>
      </c>
      <c r="AK23">
        <v>51.845312</v>
      </c>
      <c r="AL23">
        <v>2.2340610000000001</v>
      </c>
      <c r="AM23">
        <v>0</v>
      </c>
      <c r="AN23">
        <v>0.57008000000000003</v>
      </c>
      <c r="AO23">
        <v>0</v>
      </c>
      <c r="AP23">
        <v>3.0785629999999999</v>
      </c>
      <c r="AQ23">
        <v>14.534856</v>
      </c>
      <c r="AR23">
        <v>5.3063760000000002</v>
      </c>
      <c r="AS23">
        <v>6.4657039999999997</v>
      </c>
      <c r="AT23">
        <v>14.419523999999999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1583.677535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339.06012299999998</v>
      </c>
      <c r="L24">
        <v>113.394948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7.5750440000000001</v>
      </c>
      <c r="R24">
        <v>26.548895000000002</v>
      </c>
      <c r="S24">
        <v>5.7678000000000003</v>
      </c>
      <c r="T24">
        <v>0</v>
      </c>
      <c r="U24">
        <v>401.22258799999997</v>
      </c>
      <c r="V24">
        <v>9.5167169999999999</v>
      </c>
      <c r="W24">
        <v>22.383101</v>
      </c>
      <c r="X24">
        <v>89.199796000000006</v>
      </c>
      <c r="Y24">
        <v>0</v>
      </c>
      <c r="Z24">
        <v>0</v>
      </c>
      <c r="AA24">
        <v>0</v>
      </c>
      <c r="AB24">
        <v>0</v>
      </c>
      <c r="AC24">
        <v>9.3033079999999995</v>
      </c>
      <c r="AD24">
        <v>0</v>
      </c>
      <c r="AE24">
        <v>15.84112</v>
      </c>
      <c r="AF24">
        <v>8.5305759999999999</v>
      </c>
      <c r="AG24">
        <v>0</v>
      </c>
      <c r="AH24">
        <v>36.414043999999997</v>
      </c>
      <c r="AI24">
        <v>0</v>
      </c>
      <c r="AJ24">
        <v>0</v>
      </c>
      <c r="AK24">
        <v>51.845312</v>
      </c>
      <c r="AL24">
        <v>2.2340610000000001</v>
      </c>
      <c r="AM24">
        <v>0</v>
      </c>
      <c r="AN24">
        <v>0.57008000000000003</v>
      </c>
      <c r="AO24">
        <v>0</v>
      </c>
      <c r="AP24">
        <v>3.0785629999999999</v>
      </c>
      <c r="AQ24">
        <v>29.917579</v>
      </c>
      <c r="AR24">
        <v>5.3063760000000002</v>
      </c>
      <c r="AS24">
        <v>6.4657039999999997</v>
      </c>
      <c r="AT24">
        <v>14.419523999999999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1638.0685740000001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399.62202300000001</v>
      </c>
      <c r="L25">
        <v>113.394948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7.5750440000000001</v>
      </c>
      <c r="R25">
        <v>26.548895000000002</v>
      </c>
      <c r="S25">
        <v>5.7678000000000003</v>
      </c>
      <c r="T25">
        <v>0</v>
      </c>
      <c r="U25">
        <v>401.22258799999997</v>
      </c>
      <c r="V25">
        <v>9.5813729999999993</v>
      </c>
      <c r="W25">
        <v>22.383101</v>
      </c>
      <c r="X25">
        <v>89.199796000000006</v>
      </c>
      <c r="Y25">
        <v>0</v>
      </c>
      <c r="Z25">
        <v>0</v>
      </c>
      <c r="AA25">
        <v>0</v>
      </c>
      <c r="AB25">
        <v>3.203532</v>
      </c>
      <c r="AC25">
        <v>18.606615000000001</v>
      </c>
      <c r="AD25">
        <v>0</v>
      </c>
      <c r="AE25">
        <v>15.84112</v>
      </c>
      <c r="AF25">
        <v>8.5305759999999999</v>
      </c>
      <c r="AG25">
        <v>0</v>
      </c>
      <c r="AH25">
        <v>54.621065999999999</v>
      </c>
      <c r="AI25">
        <v>0</v>
      </c>
      <c r="AJ25">
        <v>0</v>
      </c>
      <c r="AK25">
        <v>51.845312</v>
      </c>
      <c r="AL25">
        <v>2.2340610000000001</v>
      </c>
      <c r="AM25">
        <v>0</v>
      </c>
      <c r="AN25">
        <v>0.57008000000000003</v>
      </c>
      <c r="AO25">
        <v>0</v>
      </c>
      <c r="AP25">
        <v>3.0785629999999999</v>
      </c>
      <c r="AQ25">
        <v>29.917579</v>
      </c>
      <c r="AR25">
        <v>5.3063760000000002</v>
      </c>
      <c r="AS25">
        <v>6.4657039999999997</v>
      </c>
      <c r="AT25">
        <v>14.419523999999999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1729.4089909999998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463.06782299999998</v>
      </c>
      <c r="L26">
        <v>113.394948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7.5750440000000001</v>
      </c>
      <c r="R26">
        <v>26.548895000000002</v>
      </c>
      <c r="S26">
        <v>5.7678000000000003</v>
      </c>
      <c r="T26">
        <v>0</v>
      </c>
      <c r="U26">
        <v>401.22258799999997</v>
      </c>
      <c r="V26">
        <v>9.5813729999999993</v>
      </c>
      <c r="W26">
        <v>22.383101</v>
      </c>
      <c r="X26">
        <v>89.199796000000006</v>
      </c>
      <c r="Y26">
        <v>0</v>
      </c>
      <c r="Z26">
        <v>0</v>
      </c>
      <c r="AA26">
        <v>0</v>
      </c>
      <c r="AB26">
        <v>12.660359</v>
      </c>
      <c r="AC26">
        <v>18.606615000000001</v>
      </c>
      <c r="AD26">
        <v>7.6192640000000003</v>
      </c>
      <c r="AE26">
        <v>31.682241000000001</v>
      </c>
      <c r="AF26">
        <v>8.5305759999999999</v>
      </c>
      <c r="AG26">
        <v>0</v>
      </c>
      <c r="AH26">
        <v>72.828087999999994</v>
      </c>
      <c r="AI26">
        <v>3.6712050000000001</v>
      </c>
      <c r="AJ26">
        <v>0</v>
      </c>
      <c r="AK26">
        <v>51.845312</v>
      </c>
      <c r="AL26">
        <v>2.2340610000000001</v>
      </c>
      <c r="AM26">
        <v>4.9975100000000001</v>
      </c>
      <c r="AN26">
        <v>0.57008000000000003</v>
      </c>
      <c r="AO26">
        <v>0</v>
      </c>
      <c r="AP26">
        <v>3.0785629999999999</v>
      </c>
      <c r="AQ26">
        <v>29.917579</v>
      </c>
      <c r="AR26">
        <v>5.3063760000000002</v>
      </c>
      <c r="AS26">
        <v>6.4657039999999997</v>
      </c>
      <c r="AT26">
        <v>14.419523999999999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1852.6477399999997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535.16532299999994</v>
      </c>
      <c r="L27">
        <v>113.394948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7.5750440000000001</v>
      </c>
      <c r="R27">
        <v>26.548895000000002</v>
      </c>
      <c r="S27">
        <v>5.7678000000000003</v>
      </c>
      <c r="T27">
        <v>0</v>
      </c>
      <c r="U27">
        <v>401.22258799999997</v>
      </c>
      <c r="V27">
        <v>9.5813729999999993</v>
      </c>
      <c r="W27">
        <v>29.762616999999999</v>
      </c>
      <c r="X27">
        <v>123.094369</v>
      </c>
      <c r="Y27">
        <v>0</v>
      </c>
      <c r="Z27">
        <v>2.1148600000000002</v>
      </c>
      <c r="AA27">
        <v>6.7588999999999997</v>
      </c>
      <c r="AB27">
        <v>25.320719</v>
      </c>
      <c r="AC27">
        <v>18.606615000000001</v>
      </c>
      <c r="AD27">
        <v>15.238528000000001</v>
      </c>
      <c r="AE27">
        <v>47.523361000000001</v>
      </c>
      <c r="AF27">
        <v>17.061152</v>
      </c>
      <c r="AG27">
        <v>0</v>
      </c>
      <c r="AH27">
        <v>91.035110000000003</v>
      </c>
      <c r="AI27">
        <v>15.908554000000001</v>
      </c>
      <c r="AJ27">
        <v>0</v>
      </c>
      <c r="AK27">
        <v>51.845312</v>
      </c>
      <c r="AL27">
        <v>2.2340610000000001</v>
      </c>
      <c r="AM27">
        <v>4.9975100000000001</v>
      </c>
      <c r="AN27">
        <v>0.57008000000000003</v>
      </c>
      <c r="AO27">
        <v>0</v>
      </c>
      <c r="AP27">
        <v>3.0785629999999999</v>
      </c>
      <c r="AQ27">
        <v>44.876367999999999</v>
      </c>
      <c r="AR27">
        <v>5.3063760000000002</v>
      </c>
      <c r="AS27">
        <v>6.4657039999999997</v>
      </c>
      <c r="AT27">
        <v>14.419523999999999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2064.9475689999999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535.16532299999994</v>
      </c>
      <c r="L28">
        <v>113.394948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7.5750440000000001</v>
      </c>
      <c r="R28">
        <v>35.205689999999997</v>
      </c>
      <c r="S28">
        <v>5.7678000000000003</v>
      </c>
      <c r="T28">
        <v>0</v>
      </c>
      <c r="U28">
        <v>401.22258799999997</v>
      </c>
      <c r="V28">
        <v>13.008792</v>
      </c>
      <c r="W28">
        <v>33.452576999999998</v>
      </c>
      <c r="X28">
        <v>141.80677</v>
      </c>
      <c r="Y28">
        <v>0</v>
      </c>
      <c r="Z28">
        <v>12.53689</v>
      </c>
      <c r="AA28">
        <v>26.579944999999999</v>
      </c>
      <c r="AB28">
        <v>37.981077999999997</v>
      </c>
      <c r="AC28">
        <v>19.585910999999999</v>
      </c>
      <c r="AD28">
        <v>26.347414000000001</v>
      </c>
      <c r="AE28">
        <v>47.523361000000001</v>
      </c>
      <c r="AF28">
        <v>28.435254</v>
      </c>
      <c r="AG28">
        <v>0</v>
      </c>
      <c r="AH28">
        <v>118.345643</v>
      </c>
      <c r="AI28">
        <v>15.908554000000001</v>
      </c>
      <c r="AJ28">
        <v>0</v>
      </c>
      <c r="AK28">
        <v>51.845312</v>
      </c>
      <c r="AL28">
        <v>12.287337000000001</v>
      </c>
      <c r="AM28">
        <v>10.128288</v>
      </c>
      <c r="AN28">
        <v>0.57008000000000003</v>
      </c>
      <c r="AO28">
        <v>0</v>
      </c>
      <c r="AP28">
        <v>3.0785629999999999</v>
      </c>
      <c r="AQ28">
        <v>44.876367999999999</v>
      </c>
      <c r="AR28">
        <v>5.3063760000000002</v>
      </c>
      <c r="AS28">
        <v>6.4657039999999997</v>
      </c>
      <c r="AT28">
        <v>14.419523999999999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2208.2944490000004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537.43293400000005</v>
      </c>
      <c r="L29">
        <v>113.394948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7.5750440000000001</v>
      </c>
      <c r="R29">
        <v>40.749603</v>
      </c>
      <c r="S29">
        <v>5.7678000000000003</v>
      </c>
      <c r="T29">
        <v>0</v>
      </c>
      <c r="U29">
        <v>401.22258799999997</v>
      </c>
      <c r="V29">
        <v>15.317970000000001</v>
      </c>
      <c r="W29">
        <v>33.452576999999998</v>
      </c>
      <c r="X29">
        <v>141.80677</v>
      </c>
      <c r="Y29">
        <v>0</v>
      </c>
      <c r="Z29">
        <v>12.53689</v>
      </c>
      <c r="AA29">
        <v>26.579944999999999</v>
      </c>
      <c r="AB29">
        <v>37.981077999999997</v>
      </c>
      <c r="AC29">
        <v>19.585910999999999</v>
      </c>
      <c r="AD29">
        <v>26.347414000000001</v>
      </c>
      <c r="AE29">
        <v>47.523361000000001</v>
      </c>
      <c r="AF29">
        <v>28.435254</v>
      </c>
      <c r="AG29">
        <v>0</v>
      </c>
      <c r="AH29">
        <v>127.44915399999999</v>
      </c>
      <c r="AI29">
        <v>15.908554000000001</v>
      </c>
      <c r="AJ29">
        <v>0</v>
      </c>
      <c r="AK29">
        <v>51.845312</v>
      </c>
      <c r="AL29">
        <v>12.287337000000001</v>
      </c>
      <c r="AM29">
        <v>10.128288</v>
      </c>
      <c r="AN29">
        <v>0.57008000000000003</v>
      </c>
      <c r="AO29">
        <v>0</v>
      </c>
      <c r="AP29">
        <v>3.0785629999999999</v>
      </c>
      <c r="AQ29">
        <v>44.876367999999999</v>
      </c>
      <c r="AR29">
        <v>5.3063760000000002</v>
      </c>
      <c r="AS29">
        <v>6.4657039999999997</v>
      </c>
      <c r="AT29">
        <v>14.419523999999999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2227.5186620000004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546.08463400000005</v>
      </c>
      <c r="L30">
        <v>113.394948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7.5750440000000001</v>
      </c>
      <c r="R30">
        <v>40.749603</v>
      </c>
      <c r="S30">
        <v>5.7678000000000003</v>
      </c>
      <c r="T30">
        <v>0</v>
      </c>
      <c r="U30">
        <v>401.22258799999997</v>
      </c>
      <c r="V30">
        <v>17.438078000000001</v>
      </c>
      <c r="W30">
        <v>33.452576999999998</v>
      </c>
      <c r="X30">
        <v>141.80677</v>
      </c>
      <c r="Y30">
        <v>0</v>
      </c>
      <c r="Z30">
        <v>12.53689</v>
      </c>
      <c r="AA30">
        <v>26.579944999999999</v>
      </c>
      <c r="AB30">
        <v>37.981077999999997</v>
      </c>
      <c r="AC30">
        <v>19.585910999999999</v>
      </c>
      <c r="AD30">
        <v>26.347414000000001</v>
      </c>
      <c r="AE30">
        <v>47.523361000000001</v>
      </c>
      <c r="AF30">
        <v>28.435254</v>
      </c>
      <c r="AG30">
        <v>0</v>
      </c>
      <c r="AH30">
        <v>134.91403299999999</v>
      </c>
      <c r="AI30">
        <v>15.908554000000001</v>
      </c>
      <c r="AJ30">
        <v>0</v>
      </c>
      <c r="AK30">
        <v>51.845312</v>
      </c>
      <c r="AL30">
        <v>12.287337000000001</v>
      </c>
      <c r="AM30">
        <v>15.192430999999999</v>
      </c>
      <c r="AN30">
        <v>0.57008000000000003</v>
      </c>
      <c r="AO30">
        <v>0</v>
      </c>
      <c r="AP30">
        <v>3.0785629999999999</v>
      </c>
      <c r="AQ30">
        <v>44.876367999999999</v>
      </c>
      <c r="AR30">
        <v>5.3063760000000002</v>
      </c>
      <c r="AS30">
        <v>6.4657039999999997</v>
      </c>
      <c r="AT30">
        <v>14.419523999999999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2250.8194920000005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537.36564299999998</v>
      </c>
      <c r="L31">
        <v>113.394948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7.5750440000000001</v>
      </c>
      <c r="R31">
        <v>40.749603</v>
      </c>
      <c r="S31">
        <v>5.7678000000000003</v>
      </c>
      <c r="T31">
        <v>0</v>
      </c>
      <c r="U31">
        <v>401.22258799999997</v>
      </c>
      <c r="V31">
        <v>17.438078000000001</v>
      </c>
      <c r="W31">
        <v>33.452576999999998</v>
      </c>
      <c r="X31">
        <v>141.80677</v>
      </c>
      <c r="Y31">
        <v>0</v>
      </c>
      <c r="Z31">
        <v>12.53689</v>
      </c>
      <c r="AA31">
        <v>26.579944999999999</v>
      </c>
      <c r="AB31">
        <v>37.981077999999997</v>
      </c>
      <c r="AC31">
        <v>19.585910999999999</v>
      </c>
      <c r="AD31">
        <v>26.347414000000001</v>
      </c>
      <c r="AE31">
        <v>47.523361000000001</v>
      </c>
      <c r="AF31">
        <v>28.435254</v>
      </c>
      <c r="AG31">
        <v>0</v>
      </c>
      <c r="AH31">
        <v>134.91403299999999</v>
      </c>
      <c r="AI31">
        <v>15.908554000000001</v>
      </c>
      <c r="AJ31">
        <v>0</v>
      </c>
      <c r="AK31">
        <v>51.845312</v>
      </c>
      <c r="AL31">
        <v>12.287337000000001</v>
      </c>
      <c r="AM31">
        <v>15.192430999999999</v>
      </c>
      <c r="AN31">
        <v>0.57008000000000003</v>
      </c>
      <c r="AO31">
        <v>0</v>
      </c>
      <c r="AP31">
        <v>3.0785629999999999</v>
      </c>
      <c r="AQ31">
        <v>44.876367999999999</v>
      </c>
      <c r="AR31">
        <v>5.3063760000000002</v>
      </c>
      <c r="AS31">
        <v>6.4657039999999997</v>
      </c>
      <c r="AT31">
        <v>14.419523999999999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2242.1005010000003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543.80635299999994</v>
      </c>
      <c r="L32">
        <v>113.394948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7.5750440000000001</v>
      </c>
      <c r="R32">
        <v>40.749603</v>
      </c>
      <c r="S32">
        <v>5.7678000000000003</v>
      </c>
      <c r="T32">
        <v>0</v>
      </c>
      <c r="U32">
        <v>401.22258799999997</v>
      </c>
      <c r="V32">
        <v>17.438078000000001</v>
      </c>
      <c r="W32">
        <v>33.452576999999998</v>
      </c>
      <c r="X32">
        <v>141.80677</v>
      </c>
      <c r="Y32">
        <v>0</v>
      </c>
      <c r="Z32">
        <v>12.53689</v>
      </c>
      <c r="AA32">
        <v>26.579944999999999</v>
      </c>
      <c r="AB32">
        <v>37.981077999999997</v>
      </c>
      <c r="AC32">
        <v>19.585910999999999</v>
      </c>
      <c r="AD32">
        <v>26.347414000000001</v>
      </c>
      <c r="AE32">
        <v>47.523361000000001</v>
      </c>
      <c r="AF32">
        <v>28.435254</v>
      </c>
      <c r="AG32">
        <v>0</v>
      </c>
      <c r="AH32">
        <v>127.44915399999999</v>
      </c>
      <c r="AI32">
        <v>15.908554000000001</v>
      </c>
      <c r="AJ32">
        <v>0</v>
      </c>
      <c r="AK32">
        <v>51.845312</v>
      </c>
      <c r="AL32">
        <v>12.287337000000001</v>
      </c>
      <c r="AM32">
        <v>10.128288</v>
      </c>
      <c r="AN32">
        <v>0.57008000000000003</v>
      </c>
      <c r="AO32">
        <v>0</v>
      </c>
      <c r="AP32">
        <v>3.0785629999999999</v>
      </c>
      <c r="AQ32">
        <v>44.876367999999999</v>
      </c>
      <c r="AR32">
        <v>5.3063760000000002</v>
      </c>
      <c r="AS32">
        <v>6.4657039999999997</v>
      </c>
      <c r="AT32">
        <v>14.419523999999999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2236.012189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513.65037199999995</v>
      </c>
      <c r="L33">
        <v>155.692148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7.5750440000000001</v>
      </c>
      <c r="R33">
        <v>40.749603</v>
      </c>
      <c r="S33">
        <v>10.574299999999999</v>
      </c>
      <c r="T33">
        <v>0</v>
      </c>
      <c r="U33">
        <v>401.22258799999997</v>
      </c>
      <c r="V33">
        <v>17.438078000000001</v>
      </c>
      <c r="W33">
        <v>33.452576999999998</v>
      </c>
      <c r="X33">
        <v>141.80677</v>
      </c>
      <c r="Y33">
        <v>0</v>
      </c>
      <c r="Z33">
        <v>12.53689</v>
      </c>
      <c r="AA33">
        <v>26.579944999999999</v>
      </c>
      <c r="AB33">
        <v>37.981077999999997</v>
      </c>
      <c r="AC33">
        <v>19.585910999999999</v>
      </c>
      <c r="AD33">
        <v>26.347414000000001</v>
      </c>
      <c r="AE33">
        <v>47.523361000000001</v>
      </c>
      <c r="AF33">
        <v>28.435254</v>
      </c>
      <c r="AG33">
        <v>0</v>
      </c>
      <c r="AH33">
        <v>119.620135</v>
      </c>
      <c r="AI33">
        <v>3.6712050000000001</v>
      </c>
      <c r="AJ33">
        <v>0</v>
      </c>
      <c r="AK33">
        <v>51.845312</v>
      </c>
      <c r="AL33">
        <v>2.2340610000000001</v>
      </c>
      <c r="AM33">
        <v>10.128288</v>
      </c>
      <c r="AN33">
        <v>0.57008000000000003</v>
      </c>
      <c r="AO33">
        <v>0</v>
      </c>
      <c r="AP33">
        <v>3.0785629999999999</v>
      </c>
      <c r="AQ33">
        <v>44.876367999999999</v>
      </c>
      <c r="AR33">
        <v>6.3676510000000004</v>
      </c>
      <c r="AS33">
        <v>6.4657039999999997</v>
      </c>
      <c r="AT33">
        <v>14.419523999999999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2223.901539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544.66191000000003</v>
      </c>
      <c r="L34">
        <v>155.692148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5.652444</v>
      </c>
      <c r="R34">
        <v>40.749603</v>
      </c>
      <c r="S34">
        <v>10.574299999999999</v>
      </c>
      <c r="T34">
        <v>0</v>
      </c>
      <c r="U34">
        <v>401.22258799999997</v>
      </c>
      <c r="V34">
        <v>17.438078000000001</v>
      </c>
      <c r="W34">
        <v>33.452576999999998</v>
      </c>
      <c r="X34">
        <v>141.80677</v>
      </c>
      <c r="Y34">
        <v>0</v>
      </c>
      <c r="Z34">
        <v>6.2684449999999998</v>
      </c>
      <c r="AA34">
        <v>13.505649999999999</v>
      </c>
      <c r="AB34">
        <v>12.660359</v>
      </c>
      <c r="AC34">
        <v>9.3033079999999995</v>
      </c>
      <c r="AD34">
        <v>15.238528000000001</v>
      </c>
      <c r="AE34">
        <v>31.682241000000001</v>
      </c>
      <c r="AF34">
        <v>18.956835999999999</v>
      </c>
      <c r="AG34">
        <v>0</v>
      </c>
      <c r="AH34">
        <v>98.317919000000003</v>
      </c>
      <c r="AI34">
        <v>0</v>
      </c>
      <c r="AJ34">
        <v>0</v>
      </c>
      <c r="AK34">
        <v>51.845312</v>
      </c>
      <c r="AL34">
        <v>2.2340610000000001</v>
      </c>
      <c r="AM34">
        <v>4.7412280000000004</v>
      </c>
      <c r="AN34">
        <v>0.57008000000000003</v>
      </c>
      <c r="AO34">
        <v>0</v>
      </c>
      <c r="AP34">
        <v>3.0785629999999999</v>
      </c>
      <c r="AQ34">
        <v>44.876367999999999</v>
      </c>
      <c r="AR34">
        <v>38.205907000000003</v>
      </c>
      <c r="AS34">
        <v>6.4657039999999997</v>
      </c>
      <c r="AT34">
        <v>14.419523999999999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2163.0937660000004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512.93901000000005</v>
      </c>
      <c r="L35">
        <v>189.459766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6.5240520000000002</v>
      </c>
      <c r="R35">
        <v>40.749603</v>
      </c>
      <c r="S35">
        <v>10.574299999999999</v>
      </c>
      <c r="T35">
        <v>0</v>
      </c>
      <c r="U35">
        <v>401.22258799999997</v>
      </c>
      <c r="V35">
        <v>17.438078000000001</v>
      </c>
      <c r="W35">
        <v>33.452576999999998</v>
      </c>
      <c r="X35">
        <v>141.80677</v>
      </c>
      <c r="Y35">
        <v>0</v>
      </c>
      <c r="Z35">
        <v>6.1330939999999998</v>
      </c>
      <c r="AA35">
        <v>8.3536970000000004</v>
      </c>
      <c r="AB35">
        <v>3.203532</v>
      </c>
      <c r="AC35">
        <v>9.3033079999999995</v>
      </c>
      <c r="AD35">
        <v>7.6192640000000003</v>
      </c>
      <c r="AE35">
        <v>31.682241000000001</v>
      </c>
      <c r="AF35">
        <v>8.5305759999999999</v>
      </c>
      <c r="AG35">
        <v>0</v>
      </c>
      <c r="AH35">
        <v>69.186684</v>
      </c>
      <c r="AI35">
        <v>0</v>
      </c>
      <c r="AJ35">
        <v>0</v>
      </c>
      <c r="AK35">
        <v>51.845312</v>
      </c>
      <c r="AL35">
        <v>2.2340610000000001</v>
      </c>
      <c r="AM35">
        <v>4.3568040000000003</v>
      </c>
      <c r="AN35">
        <v>0.57008000000000003</v>
      </c>
      <c r="AO35">
        <v>0</v>
      </c>
      <c r="AP35">
        <v>8.0042639999999992</v>
      </c>
      <c r="AQ35">
        <v>44.876367999999999</v>
      </c>
      <c r="AR35">
        <v>38.205907000000003</v>
      </c>
      <c r="AS35">
        <v>6.4657039999999997</v>
      </c>
      <c r="AT35">
        <v>14.419523999999999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2108.6304789999999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533.56850799999995</v>
      </c>
      <c r="L36">
        <v>203.79560000000001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7.4901609999999996</v>
      </c>
      <c r="R36">
        <v>40.749603</v>
      </c>
      <c r="S36">
        <v>10.574299999999999</v>
      </c>
      <c r="T36">
        <v>0</v>
      </c>
      <c r="U36">
        <v>401.22258799999997</v>
      </c>
      <c r="V36">
        <v>17.438078000000001</v>
      </c>
      <c r="W36">
        <v>33.452576999999998</v>
      </c>
      <c r="X36">
        <v>141.80677</v>
      </c>
      <c r="Y36">
        <v>0</v>
      </c>
      <c r="Z36">
        <v>2.1148600000000002</v>
      </c>
      <c r="AA36">
        <v>0</v>
      </c>
      <c r="AB36">
        <v>0</v>
      </c>
      <c r="AC36">
        <v>0</v>
      </c>
      <c r="AD36">
        <v>0</v>
      </c>
      <c r="AE36">
        <v>31.682241000000001</v>
      </c>
      <c r="AF36">
        <v>8.5305759999999999</v>
      </c>
      <c r="AG36">
        <v>0</v>
      </c>
      <c r="AH36">
        <v>36.414043999999997</v>
      </c>
      <c r="AI36">
        <v>0</v>
      </c>
      <c r="AJ36">
        <v>0</v>
      </c>
      <c r="AK36">
        <v>51.845312</v>
      </c>
      <c r="AL36">
        <v>2.2340610000000001</v>
      </c>
      <c r="AM36">
        <v>0</v>
      </c>
      <c r="AN36">
        <v>0.57008000000000003</v>
      </c>
      <c r="AO36">
        <v>0</v>
      </c>
      <c r="AP36">
        <v>8.0042639999999992</v>
      </c>
      <c r="AQ36">
        <v>44.876367999999999</v>
      </c>
      <c r="AR36">
        <v>6.3676510000000004</v>
      </c>
      <c r="AS36">
        <v>6.4657039999999997</v>
      </c>
      <c r="AT36">
        <v>14.419523999999999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2043.0961849999994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546.51721899999995</v>
      </c>
      <c r="L37">
        <v>203.79560000000001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7.4901609999999996</v>
      </c>
      <c r="R37">
        <v>40.749603</v>
      </c>
      <c r="S37">
        <v>10.574299999999999</v>
      </c>
      <c r="T37">
        <v>0</v>
      </c>
      <c r="U37">
        <v>401.22258799999997</v>
      </c>
      <c r="V37">
        <v>17.438078000000001</v>
      </c>
      <c r="W37">
        <v>33.452576999999998</v>
      </c>
      <c r="X37">
        <v>141.80677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31.682241000000001</v>
      </c>
      <c r="AF37">
        <v>8.5305759999999999</v>
      </c>
      <c r="AG37">
        <v>0</v>
      </c>
      <c r="AH37">
        <v>20.938075000000001</v>
      </c>
      <c r="AI37">
        <v>0</v>
      </c>
      <c r="AJ37">
        <v>0</v>
      </c>
      <c r="AK37">
        <v>51.845312</v>
      </c>
      <c r="AL37">
        <v>14.521398</v>
      </c>
      <c r="AM37">
        <v>0</v>
      </c>
      <c r="AN37">
        <v>0.57008000000000003</v>
      </c>
      <c r="AO37">
        <v>0</v>
      </c>
      <c r="AP37">
        <v>8.0042639999999992</v>
      </c>
      <c r="AQ37">
        <v>44.876367999999999</v>
      </c>
      <c r="AR37">
        <v>6.3676510000000004</v>
      </c>
      <c r="AS37">
        <v>6.4657039999999997</v>
      </c>
      <c r="AT37">
        <v>14.419523999999999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2050.7414039999994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537.54828999999995</v>
      </c>
      <c r="L38">
        <v>203.79560000000001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7.4901609999999996</v>
      </c>
      <c r="R38">
        <v>40.749603</v>
      </c>
      <c r="S38">
        <v>10.574299999999999</v>
      </c>
      <c r="T38">
        <v>0</v>
      </c>
      <c r="U38">
        <v>401.22258799999997</v>
      </c>
      <c r="V38">
        <v>13.008792</v>
      </c>
      <c r="W38">
        <v>33.452576999999998</v>
      </c>
      <c r="X38">
        <v>141.80677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15.84112</v>
      </c>
      <c r="AF38">
        <v>8.5305759999999999</v>
      </c>
      <c r="AG38">
        <v>0</v>
      </c>
      <c r="AH38">
        <v>0</v>
      </c>
      <c r="AI38">
        <v>0</v>
      </c>
      <c r="AJ38">
        <v>0</v>
      </c>
      <c r="AK38">
        <v>51.845312</v>
      </c>
      <c r="AL38">
        <v>68.138867000000005</v>
      </c>
      <c r="AM38">
        <v>0</v>
      </c>
      <c r="AN38">
        <v>0.57008000000000003</v>
      </c>
      <c r="AO38">
        <v>0</v>
      </c>
      <c r="AP38">
        <v>8.0042639999999992</v>
      </c>
      <c r="AQ38">
        <v>29.917579</v>
      </c>
      <c r="AR38">
        <v>6.3676510000000004</v>
      </c>
      <c r="AS38">
        <v>6.4657039999999997</v>
      </c>
      <c r="AT38">
        <v>14.419523999999999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2039.2226729999998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538.54804200000001</v>
      </c>
      <c r="L39">
        <v>203.79560000000001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7.4901609999999996</v>
      </c>
      <c r="R39">
        <v>40.749603</v>
      </c>
      <c r="S39">
        <v>10.574299999999999</v>
      </c>
      <c r="T39">
        <v>0</v>
      </c>
      <c r="U39">
        <v>401.22258799999997</v>
      </c>
      <c r="V39">
        <v>17.438078000000001</v>
      </c>
      <c r="W39">
        <v>33.452576999999998</v>
      </c>
      <c r="X39">
        <v>141.80677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15.84112</v>
      </c>
      <c r="AF39">
        <v>8.5305759999999999</v>
      </c>
      <c r="AG39">
        <v>0</v>
      </c>
      <c r="AH39">
        <v>0</v>
      </c>
      <c r="AI39">
        <v>0</v>
      </c>
      <c r="AJ39">
        <v>0</v>
      </c>
      <c r="AK39">
        <v>51.845312</v>
      </c>
      <c r="AL39">
        <v>68.138867000000005</v>
      </c>
      <c r="AM39">
        <v>0</v>
      </c>
      <c r="AN39">
        <v>0.57008000000000003</v>
      </c>
      <c r="AO39">
        <v>0</v>
      </c>
      <c r="AP39">
        <v>3.0785629999999999</v>
      </c>
      <c r="AQ39">
        <v>14.958788999999999</v>
      </c>
      <c r="AR39">
        <v>6.3676510000000004</v>
      </c>
      <c r="AS39">
        <v>6.4657039999999997</v>
      </c>
      <c r="AT39">
        <v>14.419523999999999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2024.7672199999997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533.56850799999995</v>
      </c>
      <c r="L40">
        <v>203.79560000000001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7.4901609999999996</v>
      </c>
      <c r="R40">
        <v>35.205689999999997</v>
      </c>
      <c r="S40">
        <v>10.574299999999999</v>
      </c>
      <c r="T40">
        <v>0</v>
      </c>
      <c r="U40">
        <v>401.22258799999997</v>
      </c>
      <c r="V40">
        <v>13.008792</v>
      </c>
      <c r="W40">
        <v>33.452576999999998</v>
      </c>
      <c r="X40">
        <v>141.80677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15.84112</v>
      </c>
      <c r="AF40">
        <v>8.5305759999999999</v>
      </c>
      <c r="AG40">
        <v>0</v>
      </c>
      <c r="AH40">
        <v>0</v>
      </c>
      <c r="AI40">
        <v>0</v>
      </c>
      <c r="AJ40">
        <v>0</v>
      </c>
      <c r="AK40">
        <v>51.845312</v>
      </c>
      <c r="AL40">
        <v>68.138867000000005</v>
      </c>
      <c r="AM40">
        <v>0</v>
      </c>
      <c r="AN40">
        <v>0.57008000000000003</v>
      </c>
      <c r="AO40">
        <v>0</v>
      </c>
      <c r="AP40">
        <v>3.0785629999999999</v>
      </c>
      <c r="AQ40">
        <v>0</v>
      </c>
      <c r="AR40">
        <v>6.3676510000000004</v>
      </c>
      <c r="AS40">
        <v>9.0519850000000002</v>
      </c>
      <c r="AT40">
        <v>14.419523999999999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1997.4419789999997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507.680699</v>
      </c>
      <c r="L41">
        <v>203.79560000000001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7.4901609999999996</v>
      </c>
      <c r="R41">
        <v>35.205689999999997</v>
      </c>
      <c r="S41">
        <v>10.574299999999999</v>
      </c>
      <c r="T41">
        <v>0</v>
      </c>
      <c r="U41">
        <v>401.22258799999997</v>
      </c>
      <c r="V41">
        <v>13.008792</v>
      </c>
      <c r="W41">
        <v>33.452576999999998</v>
      </c>
      <c r="X41">
        <v>141.80677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8.5305759999999999</v>
      </c>
      <c r="AG41">
        <v>0</v>
      </c>
      <c r="AH41">
        <v>0</v>
      </c>
      <c r="AI41">
        <v>0</v>
      </c>
      <c r="AJ41">
        <v>0</v>
      </c>
      <c r="AK41">
        <v>51.845312</v>
      </c>
      <c r="AL41">
        <v>68.138867000000005</v>
      </c>
      <c r="AM41">
        <v>0</v>
      </c>
      <c r="AN41">
        <v>0.57008000000000003</v>
      </c>
      <c r="AO41">
        <v>0</v>
      </c>
      <c r="AP41">
        <v>3.0785629999999999</v>
      </c>
      <c r="AQ41">
        <v>0</v>
      </c>
      <c r="AR41">
        <v>38.205907000000003</v>
      </c>
      <c r="AS41">
        <v>23.793790000000001</v>
      </c>
      <c r="AT41">
        <v>14.419523999999999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2018.1342309999998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497.721631</v>
      </c>
      <c r="L42">
        <v>203.79560000000001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7.4901609999999996</v>
      </c>
      <c r="R42">
        <v>35.205689999999997</v>
      </c>
      <c r="S42">
        <v>10.574299999999999</v>
      </c>
      <c r="T42">
        <v>0</v>
      </c>
      <c r="U42">
        <v>401.22258799999997</v>
      </c>
      <c r="V42">
        <v>13.008792</v>
      </c>
      <c r="W42">
        <v>33.452576999999998</v>
      </c>
      <c r="X42">
        <v>141.80677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8.5305759999999999</v>
      </c>
      <c r="AG42">
        <v>0</v>
      </c>
      <c r="AH42">
        <v>0</v>
      </c>
      <c r="AI42">
        <v>0</v>
      </c>
      <c r="AJ42">
        <v>0</v>
      </c>
      <c r="AK42">
        <v>51.845312</v>
      </c>
      <c r="AL42">
        <v>13.404367000000001</v>
      </c>
      <c r="AM42">
        <v>0</v>
      </c>
      <c r="AN42">
        <v>0.57008000000000003</v>
      </c>
      <c r="AO42">
        <v>0</v>
      </c>
      <c r="AP42">
        <v>3.6942759999999999</v>
      </c>
      <c r="AQ42">
        <v>0</v>
      </c>
      <c r="AR42">
        <v>38.205907000000003</v>
      </c>
      <c r="AS42">
        <v>23.793790000000001</v>
      </c>
      <c r="AT42">
        <v>14.419523999999999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1954.0563759999998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497.721631</v>
      </c>
      <c r="L43">
        <v>203.79560000000001</v>
      </c>
      <c r="M43">
        <v>88.439599999999999</v>
      </c>
      <c r="N43">
        <v>113.553562</v>
      </c>
      <c r="O43">
        <v>118.87976500000001</v>
      </c>
      <c r="P43">
        <v>104.180888</v>
      </c>
      <c r="Q43">
        <v>9.4127609999999997</v>
      </c>
      <c r="R43">
        <v>35.205689999999997</v>
      </c>
      <c r="S43">
        <v>10.574299999999999</v>
      </c>
      <c r="T43">
        <v>0</v>
      </c>
      <c r="U43">
        <v>401.22258799999997</v>
      </c>
      <c r="V43">
        <v>13.008792</v>
      </c>
      <c r="W43">
        <v>33.452576999999998</v>
      </c>
      <c r="X43">
        <v>141.80677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8.5305759999999999</v>
      </c>
      <c r="AG43">
        <v>0</v>
      </c>
      <c r="AH43">
        <v>0</v>
      </c>
      <c r="AI43">
        <v>0</v>
      </c>
      <c r="AJ43">
        <v>0</v>
      </c>
      <c r="AK43">
        <v>51.845312</v>
      </c>
      <c r="AL43">
        <v>2.2340610000000001</v>
      </c>
      <c r="AM43">
        <v>0</v>
      </c>
      <c r="AN43">
        <v>0.57008000000000003</v>
      </c>
      <c r="AO43">
        <v>0</v>
      </c>
      <c r="AP43">
        <v>1.7239949999999999</v>
      </c>
      <c r="AQ43">
        <v>0</v>
      </c>
      <c r="AR43">
        <v>6.3676510000000004</v>
      </c>
      <c r="AS43">
        <v>23.793790000000001</v>
      </c>
      <c r="AT43">
        <v>14.419523999999999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1896.5806330000003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489.752454</v>
      </c>
      <c r="L44">
        <v>203.79560000000001</v>
      </c>
      <c r="M44">
        <v>88.439599999999999</v>
      </c>
      <c r="N44">
        <v>113.553562</v>
      </c>
      <c r="O44">
        <v>118.87976500000001</v>
      </c>
      <c r="P44">
        <v>104.180888</v>
      </c>
      <c r="Q44">
        <v>9.4127609999999997</v>
      </c>
      <c r="R44">
        <v>35.205689999999997</v>
      </c>
      <c r="S44">
        <v>10.574299999999999</v>
      </c>
      <c r="T44">
        <v>0</v>
      </c>
      <c r="U44">
        <v>401.22258799999997</v>
      </c>
      <c r="V44">
        <v>13.008792</v>
      </c>
      <c r="W44">
        <v>33.452576999999998</v>
      </c>
      <c r="X44">
        <v>141.80677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8.5305759999999999</v>
      </c>
      <c r="AG44">
        <v>0</v>
      </c>
      <c r="AH44">
        <v>0</v>
      </c>
      <c r="AI44">
        <v>0</v>
      </c>
      <c r="AJ44">
        <v>0</v>
      </c>
      <c r="AK44">
        <v>51.845312</v>
      </c>
      <c r="AL44">
        <v>2.2340610000000001</v>
      </c>
      <c r="AM44">
        <v>0</v>
      </c>
      <c r="AN44">
        <v>0.57008000000000003</v>
      </c>
      <c r="AO44">
        <v>0</v>
      </c>
      <c r="AP44">
        <v>1.7239949999999999</v>
      </c>
      <c r="AQ44">
        <v>0</v>
      </c>
      <c r="AR44">
        <v>6.3676510000000004</v>
      </c>
      <c r="AS44">
        <v>23.793790000000001</v>
      </c>
      <c r="AT44">
        <v>14.419523999999999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1888.6114560000003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502.701165</v>
      </c>
      <c r="L45">
        <v>161.4984</v>
      </c>
      <c r="M45">
        <v>88.439599999999999</v>
      </c>
      <c r="N45">
        <v>113.553562</v>
      </c>
      <c r="O45">
        <v>118.87976500000001</v>
      </c>
      <c r="P45">
        <v>104.180888</v>
      </c>
      <c r="Q45">
        <v>9.4127609999999997</v>
      </c>
      <c r="R45">
        <v>35.205689999999997</v>
      </c>
      <c r="S45">
        <v>10.574299999999999</v>
      </c>
      <c r="T45">
        <v>0</v>
      </c>
      <c r="U45">
        <v>401.22258799999997</v>
      </c>
      <c r="V45">
        <v>13.008792</v>
      </c>
      <c r="W45">
        <v>33.452576999999998</v>
      </c>
      <c r="X45">
        <v>141.80677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15.84112</v>
      </c>
      <c r="AF45">
        <v>8.5305759999999999</v>
      </c>
      <c r="AG45">
        <v>0</v>
      </c>
      <c r="AH45">
        <v>0</v>
      </c>
      <c r="AI45">
        <v>0</v>
      </c>
      <c r="AJ45">
        <v>0</v>
      </c>
      <c r="AK45">
        <v>51.845312</v>
      </c>
      <c r="AL45">
        <v>2.2340610000000001</v>
      </c>
      <c r="AM45">
        <v>0</v>
      </c>
      <c r="AN45">
        <v>0.57008000000000003</v>
      </c>
      <c r="AO45">
        <v>0</v>
      </c>
      <c r="AP45">
        <v>1.7239949999999999</v>
      </c>
      <c r="AQ45">
        <v>0</v>
      </c>
      <c r="AR45">
        <v>6.3676510000000004</v>
      </c>
      <c r="AS45">
        <v>23.793790000000001</v>
      </c>
      <c r="AT45">
        <v>14.419523999999999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1859.2629670000003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494.731988</v>
      </c>
      <c r="L46">
        <v>119.2012</v>
      </c>
      <c r="M46">
        <v>88.439599999999999</v>
      </c>
      <c r="N46">
        <v>113.553562</v>
      </c>
      <c r="O46">
        <v>118.87976500000001</v>
      </c>
      <c r="P46">
        <v>104.180888</v>
      </c>
      <c r="Q46">
        <v>9.4127609999999997</v>
      </c>
      <c r="R46">
        <v>35.205689999999997</v>
      </c>
      <c r="S46">
        <v>10.574299999999999</v>
      </c>
      <c r="T46">
        <v>0</v>
      </c>
      <c r="U46">
        <v>401.22258799999997</v>
      </c>
      <c r="V46">
        <v>13.008792</v>
      </c>
      <c r="W46">
        <v>33.452576999999998</v>
      </c>
      <c r="X46">
        <v>141.80677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15.84112</v>
      </c>
      <c r="AF46">
        <v>8.5305759999999999</v>
      </c>
      <c r="AG46">
        <v>0</v>
      </c>
      <c r="AH46">
        <v>0</v>
      </c>
      <c r="AI46">
        <v>0</v>
      </c>
      <c r="AJ46">
        <v>0</v>
      </c>
      <c r="AK46">
        <v>51.845312</v>
      </c>
      <c r="AL46">
        <v>2.2340610000000001</v>
      </c>
      <c r="AM46">
        <v>0</v>
      </c>
      <c r="AN46">
        <v>0.57008000000000003</v>
      </c>
      <c r="AO46">
        <v>0</v>
      </c>
      <c r="AP46">
        <v>1.7239949999999999</v>
      </c>
      <c r="AQ46">
        <v>0</v>
      </c>
      <c r="AR46">
        <v>6.3676510000000004</v>
      </c>
      <c r="AS46">
        <v>23.793790000000001</v>
      </c>
      <c r="AT46">
        <v>14.419523999999999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1808.99659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486.762811</v>
      </c>
      <c r="L47">
        <v>113.43340000000001</v>
      </c>
      <c r="M47">
        <v>88.439599999999999</v>
      </c>
      <c r="N47">
        <v>113.553562</v>
      </c>
      <c r="O47">
        <v>118.87976500000001</v>
      </c>
      <c r="P47">
        <v>104.180888</v>
      </c>
      <c r="Q47">
        <v>7.5750440000000001</v>
      </c>
      <c r="R47">
        <v>35.205689999999997</v>
      </c>
      <c r="S47">
        <v>10.574299999999999</v>
      </c>
      <c r="T47">
        <v>0</v>
      </c>
      <c r="U47">
        <v>401.22258799999997</v>
      </c>
      <c r="V47">
        <v>13.008792</v>
      </c>
      <c r="W47">
        <v>33.452576999999998</v>
      </c>
      <c r="X47">
        <v>141.80677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15.84112</v>
      </c>
      <c r="AF47">
        <v>8.5305759999999999</v>
      </c>
      <c r="AG47">
        <v>0</v>
      </c>
      <c r="AH47">
        <v>0</v>
      </c>
      <c r="AI47">
        <v>0</v>
      </c>
      <c r="AJ47">
        <v>0</v>
      </c>
      <c r="AK47">
        <v>51.845312</v>
      </c>
      <c r="AL47">
        <v>2.2340610000000001</v>
      </c>
      <c r="AM47">
        <v>0</v>
      </c>
      <c r="AN47">
        <v>0.57008000000000003</v>
      </c>
      <c r="AO47">
        <v>0</v>
      </c>
      <c r="AP47">
        <v>3.6942759999999999</v>
      </c>
      <c r="AQ47">
        <v>0</v>
      </c>
      <c r="AR47">
        <v>6.3676510000000004</v>
      </c>
      <c r="AS47">
        <v>9.0519850000000002</v>
      </c>
      <c r="AT47">
        <v>14.419523999999999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1780.6503720000001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476.01547699999998</v>
      </c>
      <c r="L48">
        <v>113.43340000000001</v>
      </c>
      <c r="M48">
        <v>88.439599999999999</v>
      </c>
      <c r="N48">
        <v>113.553562</v>
      </c>
      <c r="O48">
        <v>118.87976500000001</v>
      </c>
      <c r="P48">
        <v>104.180888</v>
      </c>
      <c r="Q48">
        <v>7.5750440000000001</v>
      </c>
      <c r="R48">
        <v>35.205689999999997</v>
      </c>
      <c r="S48">
        <v>10.574299999999999</v>
      </c>
      <c r="T48">
        <v>0</v>
      </c>
      <c r="U48">
        <v>401.22258799999997</v>
      </c>
      <c r="V48">
        <v>13.008792</v>
      </c>
      <c r="W48">
        <v>33.452576999999998</v>
      </c>
      <c r="X48">
        <v>141.80677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15.84112</v>
      </c>
      <c r="AF48">
        <v>8.5305759999999999</v>
      </c>
      <c r="AG48">
        <v>0</v>
      </c>
      <c r="AH48">
        <v>0</v>
      </c>
      <c r="AI48">
        <v>0</v>
      </c>
      <c r="AJ48">
        <v>0</v>
      </c>
      <c r="AK48">
        <v>51.845312</v>
      </c>
      <c r="AL48">
        <v>2.2340610000000001</v>
      </c>
      <c r="AM48">
        <v>0</v>
      </c>
      <c r="AN48">
        <v>0.57008000000000003</v>
      </c>
      <c r="AO48">
        <v>0</v>
      </c>
      <c r="AP48">
        <v>3.6942759999999999</v>
      </c>
      <c r="AQ48">
        <v>0</v>
      </c>
      <c r="AR48">
        <v>6.3676510000000004</v>
      </c>
      <c r="AS48">
        <v>6.4657039999999997</v>
      </c>
      <c r="AT48">
        <v>14.419523999999999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1767.3167569999998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474.76578699999999</v>
      </c>
      <c r="L49">
        <v>113.43340000000001</v>
      </c>
      <c r="M49">
        <v>88.439599999999999</v>
      </c>
      <c r="N49">
        <v>113.553562</v>
      </c>
      <c r="O49">
        <v>118.87976500000001</v>
      </c>
      <c r="P49">
        <v>104.180888</v>
      </c>
      <c r="Q49">
        <v>7.5750440000000001</v>
      </c>
      <c r="R49">
        <v>35.205689999999997</v>
      </c>
      <c r="S49">
        <v>10.574299999999999</v>
      </c>
      <c r="T49">
        <v>0</v>
      </c>
      <c r="U49">
        <v>401.22258799999997</v>
      </c>
      <c r="V49">
        <v>13.008792</v>
      </c>
      <c r="W49">
        <v>33.452576999999998</v>
      </c>
      <c r="X49">
        <v>141.80677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15.84112</v>
      </c>
      <c r="AF49">
        <v>8.5305759999999999</v>
      </c>
      <c r="AG49">
        <v>0</v>
      </c>
      <c r="AH49">
        <v>0</v>
      </c>
      <c r="AI49">
        <v>0</v>
      </c>
      <c r="AJ49">
        <v>0</v>
      </c>
      <c r="AK49">
        <v>51.845312</v>
      </c>
      <c r="AL49">
        <v>2.2340610000000001</v>
      </c>
      <c r="AM49">
        <v>0</v>
      </c>
      <c r="AN49">
        <v>0.57008000000000003</v>
      </c>
      <c r="AO49">
        <v>0</v>
      </c>
      <c r="AP49">
        <v>3.6942759999999999</v>
      </c>
      <c r="AQ49">
        <v>0</v>
      </c>
      <c r="AR49">
        <v>38.205907000000003</v>
      </c>
      <c r="AS49">
        <v>7.1122740000000002</v>
      </c>
      <c r="AT49">
        <v>14.419523999999999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1798.5518929999998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436.40030400000001</v>
      </c>
      <c r="L50">
        <v>113.43340000000001</v>
      </c>
      <c r="M50">
        <v>88.439599999999999</v>
      </c>
      <c r="N50">
        <v>113.553562</v>
      </c>
      <c r="O50">
        <v>118.87976500000001</v>
      </c>
      <c r="P50">
        <v>104.180888</v>
      </c>
      <c r="Q50">
        <v>7.5750440000000001</v>
      </c>
      <c r="R50">
        <v>35.205689999999997</v>
      </c>
      <c r="S50">
        <v>10.574299999999999</v>
      </c>
      <c r="T50">
        <v>0</v>
      </c>
      <c r="U50">
        <v>401.22258799999997</v>
      </c>
      <c r="V50">
        <v>13.008792</v>
      </c>
      <c r="W50">
        <v>33.452576999999998</v>
      </c>
      <c r="X50">
        <v>141.80677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15.84112</v>
      </c>
      <c r="AF50">
        <v>8.5305759999999999</v>
      </c>
      <c r="AG50">
        <v>0</v>
      </c>
      <c r="AH50">
        <v>0</v>
      </c>
      <c r="AI50">
        <v>0</v>
      </c>
      <c r="AJ50">
        <v>0</v>
      </c>
      <c r="AK50">
        <v>51.845312</v>
      </c>
      <c r="AL50">
        <v>2.2340610000000001</v>
      </c>
      <c r="AM50">
        <v>0</v>
      </c>
      <c r="AN50">
        <v>0.57008000000000003</v>
      </c>
      <c r="AO50">
        <v>0</v>
      </c>
      <c r="AP50">
        <v>3.6942759999999999</v>
      </c>
      <c r="AQ50">
        <v>0</v>
      </c>
      <c r="AR50">
        <v>38.205907000000003</v>
      </c>
      <c r="AS50">
        <v>7.1122740000000002</v>
      </c>
      <c r="AT50">
        <v>14.419523999999999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1760.1864100000003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390.35403400000001</v>
      </c>
      <c r="L51">
        <v>113.43340000000001</v>
      </c>
      <c r="M51">
        <v>88.439599999999999</v>
      </c>
      <c r="N51">
        <v>113.553562</v>
      </c>
      <c r="O51">
        <v>118.87976500000001</v>
      </c>
      <c r="P51">
        <v>104.180888</v>
      </c>
      <c r="Q51">
        <v>7.5750440000000001</v>
      </c>
      <c r="R51">
        <v>35.205689999999997</v>
      </c>
      <c r="S51">
        <v>10.574299999999999</v>
      </c>
      <c r="T51">
        <v>0</v>
      </c>
      <c r="U51">
        <v>401.22258799999997</v>
      </c>
      <c r="V51">
        <v>13.008792</v>
      </c>
      <c r="W51">
        <v>33.452576999999998</v>
      </c>
      <c r="X51">
        <v>123.094369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15.84112</v>
      </c>
      <c r="AF51">
        <v>8.5305759999999999</v>
      </c>
      <c r="AG51">
        <v>0</v>
      </c>
      <c r="AH51">
        <v>0</v>
      </c>
      <c r="AI51">
        <v>0</v>
      </c>
      <c r="AJ51">
        <v>0</v>
      </c>
      <c r="AK51">
        <v>51.845312</v>
      </c>
      <c r="AL51">
        <v>2.2340610000000001</v>
      </c>
      <c r="AM51">
        <v>0</v>
      </c>
      <c r="AN51">
        <v>0.57008000000000003</v>
      </c>
      <c r="AO51">
        <v>0</v>
      </c>
      <c r="AP51">
        <v>3.6942759999999999</v>
      </c>
      <c r="AQ51">
        <v>0</v>
      </c>
      <c r="AR51">
        <v>5.3063760000000002</v>
      </c>
      <c r="AS51">
        <v>7.1122740000000002</v>
      </c>
      <c r="AT51">
        <v>14.419523999999999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1662.5282080000002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356.70853399999999</v>
      </c>
      <c r="L52">
        <v>113.43340000000001</v>
      </c>
      <c r="M52">
        <v>88.439599999999999</v>
      </c>
      <c r="N52">
        <v>113.553562</v>
      </c>
      <c r="O52">
        <v>118.87976500000001</v>
      </c>
      <c r="P52">
        <v>104.180888</v>
      </c>
      <c r="Q52">
        <v>7.5750440000000001</v>
      </c>
      <c r="R52">
        <v>35.205689999999997</v>
      </c>
      <c r="S52">
        <v>10.574299999999999</v>
      </c>
      <c r="T52">
        <v>0</v>
      </c>
      <c r="U52">
        <v>401.22258799999997</v>
      </c>
      <c r="V52">
        <v>13.008792</v>
      </c>
      <c r="W52">
        <v>29.762616999999999</v>
      </c>
      <c r="X52">
        <v>123.094369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15.84112</v>
      </c>
      <c r="AF52">
        <v>8.5305759999999999</v>
      </c>
      <c r="AG52">
        <v>0</v>
      </c>
      <c r="AH52">
        <v>0</v>
      </c>
      <c r="AI52">
        <v>0</v>
      </c>
      <c r="AJ52">
        <v>0</v>
      </c>
      <c r="AK52">
        <v>51.845312</v>
      </c>
      <c r="AL52">
        <v>2.2340610000000001</v>
      </c>
      <c r="AM52">
        <v>0</v>
      </c>
      <c r="AN52">
        <v>0.57008000000000003</v>
      </c>
      <c r="AO52">
        <v>0</v>
      </c>
      <c r="AP52">
        <v>3.6942759999999999</v>
      </c>
      <c r="AQ52">
        <v>0</v>
      </c>
      <c r="AR52">
        <v>4.245101</v>
      </c>
      <c r="AS52">
        <v>7.1122740000000002</v>
      </c>
      <c r="AT52">
        <v>14.419523999999999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1624.1314730000001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356.70853399999999</v>
      </c>
      <c r="L53">
        <v>113.43340000000001</v>
      </c>
      <c r="M53">
        <v>88.439599999999999</v>
      </c>
      <c r="N53">
        <v>113.553562</v>
      </c>
      <c r="O53">
        <v>118.87976500000001</v>
      </c>
      <c r="P53">
        <v>104.180888</v>
      </c>
      <c r="Q53">
        <v>7.5750440000000001</v>
      </c>
      <c r="R53">
        <v>35.205689999999997</v>
      </c>
      <c r="S53">
        <v>10.574299999999999</v>
      </c>
      <c r="T53">
        <v>0</v>
      </c>
      <c r="U53">
        <v>401.22258799999997</v>
      </c>
      <c r="V53">
        <v>13.008792</v>
      </c>
      <c r="W53">
        <v>29.762616999999999</v>
      </c>
      <c r="X53">
        <v>123.094369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15.84112</v>
      </c>
      <c r="AF53">
        <v>8.5305759999999999</v>
      </c>
      <c r="AG53">
        <v>0</v>
      </c>
      <c r="AH53">
        <v>0</v>
      </c>
      <c r="AI53">
        <v>0</v>
      </c>
      <c r="AJ53">
        <v>0</v>
      </c>
      <c r="AK53">
        <v>51.845312</v>
      </c>
      <c r="AL53">
        <v>2.2340610000000001</v>
      </c>
      <c r="AM53">
        <v>0</v>
      </c>
      <c r="AN53">
        <v>0.57008000000000003</v>
      </c>
      <c r="AO53">
        <v>0</v>
      </c>
      <c r="AP53">
        <v>3.6942759999999999</v>
      </c>
      <c r="AQ53">
        <v>0</v>
      </c>
      <c r="AR53">
        <v>4.245101</v>
      </c>
      <c r="AS53">
        <v>7.1122740000000002</v>
      </c>
      <c r="AT53">
        <v>14.419523999999999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1624.1314730000001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356.70853399999999</v>
      </c>
      <c r="L54">
        <v>113.43340000000001</v>
      </c>
      <c r="M54">
        <v>88.439599999999999</v>
      </c>
      <c r="N54">
        <v>113.553562</v>
      </c>
      <c r="O54">
        <v>118.87976500000001</v>
      </c>
      <c r="P54">
        <v>104.180888</v>
      </c>
      <c r="Q54">
        <v>7.5750440000000001</v>
      </c>
      <c r="R54">
        <v>24.998895000000001</v>
      </c>
      <c r="S54">
        <v>10.574299999999999</v>
      </c>
      <c r="T54">
        <v>0</v>
      </c>
      <c r="U54">
        <v>401.22258799999997</v>
      </c>
      <c r="V54">
        <v>8.2339190000000002</v>
      </c>
      <c r="W54">
        <v>29.762616999999999</v>
      </c>
      <c r="X54">
        <v>123.094369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15.84112</v>
      </c>
      <c r="AF54">
        <v>8.5305759999999999</v>
      </c>
      <c r="AG54">
        <v>0</v>
      </c>
      <c r="AH54">
        <v>0</v>
      </c>
      <c r="AI54">
        <v>0</v>
      </c>
      <c r="AJ54">
        <v>0</v>
      </c>
      <c r="AK54">
        <v>51.845312</v>
      </c>
      <c r="AL54">
        <v>2.2340610000000001</v>
      </c>
      <c r="AM54">
        <v>0</v>
      </c>
      <c r="AN54">
        <v>0.57008000000000003</v>
      </c>
      <c r="AO54">
        <v>0</v>
      </c>
      <c r="AP54">
        <v>3.6942759999999999</v>
      </c>
      <c r="AQ54">
        <v>0</v>
      </c>
      <c r="AR54">
        <v>4.245101</v>
      </c>
      <c r="AS54">
        <v>7.1122740000000002</v>
      </c>
      <c r="AT54">
        <v>14.419523999999999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1609.149805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356.70853399999999</v>
      </c>
      <c r="L55">
        <v>113.43340000000001</v>
      </c>
      <c r="M55">
        <v>88.439599999999999</v>
      </c>
      <c r="N55">
        <v>113.553562</v>
      </c>
      <c r="O55">
        <v>118.87976500000001</v>
      </c>
      <c r="P55">
        <v>104.180888</v>
      </c>
      <c r="Q55">
        <v>7.5750440000000001</v>
      </c>
      <c r="R55">
        <v>24.998895000000001</v>
      </c>
      <c r="S55">
        <v>5.936598</v>
      </c>
      <c r="T55">
        <v>0</v>
      </c>
      <c r="U55">
        <v>401.22258799999997</v>
      </c>
      <c r="V55">
        <v>8.2339190000000002</v>
      </c>
      <c r="W55">
        <v>29.762616999999999</v>
      </c>
      <c r="X55">
        <v>123.094369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8.5305759999999999</v>
      </c>
      <c r="AG55">
        <v>0</v>
      </c>
      <c r="AH55">
        <v>0</v>
      </c>
      <c r="AI55">
        <v>0</v>
      </c>
      <c r="AJ55">
        <v>0</v>
      </c>
      <c r="AK55">
        <v>51.845312</v>
      </c>
      <c r="AL55">
        <v>12.287337000000001</v>
      </c>
      <c r="AM55">
        <v>0</v>
      </c>
      <c r="AN55">
        <v>0.57008000000000003</v>
      </c>
      <c r="AO55">
        <v>0</v>
      </c>
      <c r="AP55">
        <v>3.6942759999999999</v>
      </c>
      <c r="AQ55">
        <v>0</v>
      </c>
      <c r="AR55">
        <v>16.980402999999999</v>
      </c>
      <c r="AS55">
        <v>7.1122740000000002</v>
      </c>
      <c r="AT55">
        <v>14.419523999999999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1611.4595609999999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356.70853399999999</v>
      </c>
      <c r="L56">
        <v>113.43340000000001</v>
      </c>
      <c r="M56">
        <v>88.439599999999999</v>
      </c>
      <c r="N56">
        <v>113.553562</v>
      </c>
      <c r="O56">
        <v>118.87976500000001</v>
      </c>
      <c r="P56">
        <v>104.180888</v>
      </c>
      <c r="Q56">
        <v>7.5750440000000001</v>
      </c>
      <c r="R56">
        <v>24.998895000000001</v>
      </c>
      <c r="S56">
        <v>5.7678000000000003</v>
      </c>
      <c r="T56">
        <v>0</v>
      </c>
      <c r="U56">
        <v>401.22258799999997</v>
      </c>
      <c r="V56">
        <v>8.2339190000000002</v>
      </c>
      <c r="W56">
        <v>29.762616999999999</v>
      </c>
      <c r="X56">
        <v>123.094369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8.5305759999999999</v>
      </c>
      <c r="AG56">
        <v>0</v>
      </c>
      <c r="AH56">
        <v>0</v>
      </c>
      <c r="AI56">
        <v>0</v>
      </c>
      <c r="AJ56">
        <v>0</v>
      </c>
      <c r="AK56">
        <v>51.845312</v>
      </c>
      <c r="AL56">
        <v>12.287337000000001</v>
      </c>
      <c r="AM56">
        <v>0</v>
      </c>
      <c r="AN56">
        <v>0.57008000000000003</v>
      </c>
      <c r="AO56">
        <v>0</v>
      </c>
      <c r="AP56">
        <v>3.6942759999999999</v>
      </c>
      <c r="AQ56">
        <v>0</v>
      </c>
      <c r="AR56">
        <v>16.980402999999999</v>
      </c>
      <c r="AS56">
        <v>7.1122740000000002</v>
      </c>
      <c r="AT56">
        <v>14.419523999999999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1611.290763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356.70853399999999</v>
      </c>
      <c r="L57">
        <v>113.43340000000001</v>
      </c>
      <c r="M57">
        <v>88.439599999999999</v>
      </c>
      <c r="N57">
        <v>113.553562</v>
      </c>
      <c r="O57">
        <v>118.87976500000001</v>
      </c>
      <c r="P57">
        <v>112.949174</v>
      </c>
      <c r="Q57">
        <v>7.5750440000000001</v>
      </c>
      <c r="R57">
        <v>24.998895000000001</v>
      </c>
      <c r="S57">
        <v>5.7678000000000003</v>
      </c>
      <c r="T57">
        <v>0</v>
      </c>
      <c r="U57">
        <v>401.22258799999997</v>
      </c>
      <c r="V57">
        <v>8.2339190000000002</v>
      </c>
      <c r="W57">
        <v>29.762616999999999</v>
      </c>
      <c r="X57">
        <v>123.094369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8.5305759999999999</v>
      </c>
      <c r="AG57">
        <v>0</v>
      </c>
      <c r="AH57">
        <v>0</v>
      </c>
      <c r="AI57">
        <v>0</v>
      </c>
      <c r="AJ57">
        <v>0</v>
      </c>
      <c r="AK57">
        <v>51.845312</v>
      </c>
      <c r="AL57">
        <v>12.287337000000001</v>
      </c>
      <c r="AM57">
        <v>0</v>
      </c>
      <c r="AN57">
        <v>0.57008000000000003</v>
      </c>
      <c r="AO57">
        <v>0</v>
      </c>
      <c r="AP57">
        <v>3.6942759999999999</v>
      </c>
      <c r="AQ57">
        <v>0</v>
      </c>
      <c r="AR57">
        <v>16.980402999999999</v>
      </c>
      <c r="AS57">
        <v>7.1122740000000002</v>
      </c>
      <c r="AT57">
        <v>14.419523999999999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1620.059049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356.70853399999999</v>
      </c>
      <c r="L58">
        <v>113.43340000000001</v>
      </c>
      <c r="M58">
        <v>88.439599999999999</v>
      </c>
      <c r="N58">
        <v>113.553562</v>
      </c>
      <c r="O58">
        <v>118.87976500000001</v>
      </c>
      <c r="P58">
        <v>118.88797599999999</v>
      </c>
      <c r="Q58">
        <v>7.5750440000000001</v>
      </c>
      <c r="R58">
        <v>24.998895000000001</v>
      </c>
      <c r="S58">
        <v>5.7678000000000003</v>
      </c>
      <c r="T58">
        <v>0</v>
      </c>
      <c r="U58">
        <v>401.22258799999997</v>
      </c>
      <c r="V58">
        <v>8.2339190000000002</v>
      </c>
      <c r="W58">
        <v>29.762616999999999</v>
      </c>
      <c r="X58">
        <v>123.094369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8.5305759999999999</v>
      </c>
      <c r="AG58">
        <v>0</v>
      </c>
      <c r="AH58">
        <v>0</v>
      </c>
      <c r="AI58">
        <v>0</v>
      </c>
      <c r="AJ58">
        <v>0</v>
      </c>
      <c r="AK58">
        <v>51.845312</v>
      </c>
      <c r="AL58">
        <v>12.287337000000001</v>
      </c>
      <c r="AM58">
        <v>0</v>
      </c>
      <c r="AN58">
        <v>0.57008000000000003</v>
      </c>
      <c r="AO58">
        <v>0</v>
      </c>
      <c r="AP58">
        <v>3.6942759999999999</v>
      </c>
      <c r="AQ58">
        <v>0</v>
      </c>
      <c r="AR58">
        <v>10.612752</v>
      </c>
      <c r="AS58">
        <v>7.1122740000000002</v>
      </c>
      <c r="AT58">
        <v>14.419523999999999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1619.6301999999998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356.70853399999999</v>
      </c>
      <c r="L59">
        <v>113.43340000000001</v>
      </c>
      <c r="M59">
        <v>88.439599999999999</v>
      </c>
      <c r="N59">
        <v>113.553562</v>
      </c>
      <c r="O59">
        <v>118.87976500000001</v>
      </c>
      <c r="P59">
        <v>118.960875</v>
      </c>
      <c r="Q59">
        <v>7.5750440000000001</v>
      </c>
      <c r="R59">
        <v>24.998895000000001</v>
      </c>
      <c r="S59">
        <v>10.667064999999999</v>
      </c>
      <c r="T59">
        <v>0</v>
      </c>
      <c r="U59">
        <v>401.22258799999997</v>
      </c>
      <c r="V59">
        <v>8.2339190000000002</v>
      </c>
      <c r="W59">
        <v>29.762616999999999</v>
      </c>
      <c r="X59">
        <v>123.094369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51.845312</v>
      </c>
      <c r="AL59">
        <v>12.287337000000001</v>
      </c>
      <c r="AM59">
        <v>0</v>
      </c>
      <c r="AN59">
        <v>0.57008000000000003</v>
      </c>
      <c r="AO59">
        <v>0</v>
      </c>
      <c r="AP59">
        <v>3.6942759999999999</v>
      </c>
      <c r="AQ59">
        <v>0</v>
      </c>
      <c r="AR59">
        <v>6.3676510000000004</v>
      </c>
      <c r="AS59">
        <v>7.1122740000000002</v>
      </c>
      <c r="AT59">
        <v>14.419523999999999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1620.3572629999999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356.70853399999999</v>
      </c>
      <c r="L60">
        <v>113.43340000000001</v>
      </c>
      <c r="M60">
        <v>88.439599999999999</v>
      </c>
      <c r="N60">
        <v>113.553562</v>
      </c>
      <c r="O60">
        <v>118.87976500000001</v>
      </c>
      <c r="P60">
        <v>118.960875</v>
      </c>
      <c r="Q60">
        <v>7.5750440000000001</v>
      </c>
      <c r="R60">
        <v>24.998895000000001</v>
      </c>
      <c r="S60">
        <v>10.667064999999999</v>
      </c>
      <c r="T60">
        <v>0</v>
      </c>
      <c r="U60">
        <v>401.22258799999997</v>
      </c>
      <c r="V60">
        <v>8.2339190000000002</v>
      </c>
      <c r="W60">
        <v>29.762616999999999</v>
      </c>
      <c r="X60">
        <v>123.094369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51.845312</v>
      </c>
      <c r="AL60">
        <v>12.287337000000001</v>
      </c>
      <c r="AM60">
        <v>0</v>
      </c>
      <c r="AN60">
        <v>0.57008000000000003</v>
      </c>
      <c r="AO60">
        <v>0</v>
      </c>
      <c r="AP60">
        <v>3.6942759999999999</v>
      </c>
      <c r="AQ60">
        <v>0</v>
      </c>
      <c r="AR60">
        <v>6.3676510000000004</v>
      </c>
      <c r="AS60">
        <v>7.1122740000000002</v>
      </c>
      <c r="AT60">
        <v>14.419523999999999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1620.3572629999999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356.70853399999999</v>
      </c>
      <c r="L61">
        <v>126.8916</v>
      </c>
      <c r="M61">
        <v>88.439599999999999</v>
      </c>
      <c r="N61">
        <v>113.553562</v>
      </c>
      <c r="O61">
        <v>118.87976500000001</v>
      </c>
      <c r="P61">
        <v>118.960875</v>
      </c>
      <c r="Q61">
        <v>7.5750440000000001</v>
      </c>
      <c r="R61">
        <v>24.998895000000001</v>
      </c>
      <c r="S61">
        <v>10.667064999999999</v>
      </c>
      <c r="T61">
        <v>0</v>
      </c>
      <c r="U61">
        <v>401.22258799999997</v>
      </c>
      <c r="V61">
        <v>8.2339190000000002</v>
      </c>
      <c r="W61">
        <v>29.762616999999999</v>
      </c>
      <c r="X61">
        <v>123.094369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51.845312</v>
      </c>
      <c r="AL61">
        <v>12.287337000000001</v>
      </c>
      <c r="AM61">
        <v>0</v>
      </c>
      <c r="AN61">
        <v>0.57008000000000003</v>
      </c>
      <c r="AO61">
        <v>0</v>
      </c>
      <c r="AP61">
        <v>8.0042639999999992</v>
      </c>
      <c r="AQ61">
        <v>0</v>
      </c>
      <c r="AR61">
        <v>6.3676510000000004</v>
      </c>
      <c r="AS61">
        <v>7.1122740000000002</v>
      </c>
      <c r="AT61">
        <v>14.419523999999999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1638.1254509999999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356.70853399999999</v>
      </c>
      <c r="L62">
        <v>136.50460000000001</v>
      </c>
      <c r="M62">
        <v>88.439599999999999</v>
      </c>
      <c r="N62">
        <v>113.553562</v>
      </c>
      <c r="O62">
        <v>118.87976500000001</v>
      </c>
      <c r="P62">
        <v>118.960875</v>
      </c>
      <c r="Q62">
        <v>7.5750440000000001</v>
      </c>
      <c r="R62">
        <v>24.998895000000001</v>
      </c>
      <c r="S62">
        <v>5.7678000000000003</v>
      </c>
      <c r="T62">
        <v>0</v>
      </c>
      <c r="U62">
        <v>401.22258799999997</v>
      </c>
      <c r="V62">
        <v>8.2339190000000002</v>
      </c>
      <c r="W62">
        <v>29.762616999999999</v>
      </c>
      <c r="X62">
        <v>123.094369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8.5305759999999999</v>
      </c>
      <c r="AG62">
        <v>0</v>
      </c>
      <c r="AH62">
        <v>18.207021999999998</v>
      </c>
      <c r="AI62">
        <v>0</v>
      </c>
      <c r="AJ62">
        <v>0</v>
      </c>
      <c r="AK62">
        <v>51.845312</v>
      </c>
      <c r="AL62">
        <v>12.287337000000001</v>
      </c>
      <c r="AM62">
        <v>0</v>
      </c>
      <c r="AN62">
        <v>0.57008000000000003</v>
      </c>
      <c r="AO62">
        <v>0</v>
      </c>
      <c r="AP62">
        <v>8.0042639999999992</v>
      </c>
      <c r="AQ62">
        <v>0</v>
      </c>
      <c r="AR62">
        <v>6.3676510000000004</v>
      </c>
      <c r="AS62">
        <v>7.1122740000000002</v>
      </c>
      <c r="AT62">
        <v>14.419523999999999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1661.046208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356.70853399999999</v>
      </c>
      <c r="L63">
        <v>146.11760000000001</v>
      </c>
      <c r="M63">
        <v>88.439599999999999</v>
      </c>
      <c r="N63">
        <v>113.553562</v>
      </c>
      <c r="O63">
        <v>118.87976500000001</v>
      </c>
      <c r="P63">
        <v>118.960875</v>
      </c>
      <c r="Q63">
        <v>7.5750440000000001</v>
      </c>
      <c r="R63">
        <v>24.998895000000001</v>
      </c>
      <c r="S63">
        <v>5.7678000000000003</v>
      </c>
      <c r="T63">
        <v>0</v>
      </c>
      <c r="U63">
        <v>401.22258799999997</v>
      </c>
      <c r="V63">
        <v>8.2339190000000002</v>
      </c>
      <c r="W63">
        <v>29.762616999999999</v>
      </c>
      <c r="X63">
        <v>123.094369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8.5305759999999999</v>
      </c>
      <c r="AG63">
        <v>0</v>
      </c>
      <c r="AH63">
        <v>18.207021999999998</v>
      </c>
      <c r="AI63">
        <v>0</v>
      </c>
      <c r="AJ63">
        <v>0</v>
      </c>
      <c r="AK63">
        <v>51.845312</v>
      </c>
      <c r="AL63">
        <v>2.2340610000000001</v>
      </c>
      <c r="AM63">
        <v>0</v>
      </c>
      <c r="AN63">
        <v>0.57008000000000003</v>
      </c>
      <c r="AO63">
        <v>0</v>
      </c>
      <c r="AP63">
        <v>8.0042639999999992</v>
      </c>
      <c r="AQ63">
        <v>0</v>
      </c>
      <c r="AR63">
        <v>6.3676510000000004</v>
      </c>
      <c r="AS63">
        <v>7.1122740000000002</v>
      </c>
      <c r="AT63">
        <v>14.419523999999999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1660.6059320000002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356.70853399999999</v>
      </c>
      <c r="L64">
        <v>146.11760000000001</v>
      </c>
      <c r="M64">
        <v>88.439599999999999</v>
      </c>
      <c r="N64">
        <v>113.553562</v>
      </c>
      <c r="O64">
        <v>118.87976500000001</v>
      </c>
      <c r="P64">
        <v>118.960875</v>
      </c>
      <c r="Q64">
        <v>7.5750440000000001</v>
      </c>
      <c r="R64">
        <v>29.151128</v>
      </c>
      <c r="S64">
        <v>5.7678000000000003</v>
      </c>
      <c r="T64">
        <v>0</v>
      </c>
      <c r="U64">
        <v>401.22258799999997</v>
      </c>
      <c r="V64">
        <v>13.008792</v>
      </c>
      <c r="W64">
        <v>29.762616999999999</v>
      </c>
      <c r="X64">
        <v>123.094369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8.5305759999999999</v>
      </c>
      <c r="AG64">
        <v>0</v>
      </c>
      <c r="AH64">
        <v>18.207021999999998</v>
      </c>
      <c r="AI64">
        <v>0</v>
      </c>
      <c r="AJ64">
        <v>0</v>
      </c>
      <c r="AK64">
        <v>51.845312</v>
      </c>
      <c r="AL64">
        <v>2.2340610000000001</v>
      </c>
      <c r="AM64">
        <v>0</v>
      </c>
      <c r="AN64">
        <v>0.57008000000000003</v>
      </c>
      <c r="AO64">
        <v>0</v>
      </c>
      <c r="AP64">
        <v>8.0042639999999992</v>
      </c>
      <c r="AQ64">
        <v>0</v>
      </c>
      <c r="AR64">
        <v>6.3676510000000004</v>
      </c>
      <c r="AS64">
        <v>7.1122740000000002</v>
      </c>
      <c r="AT64">
        <v>14.419523999999999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1669.5330380000003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356.70853399999999</v>
      </c>
      <c r="L65">
        <v>155.73060000000001</v>
      </c>
      <c r="M65">
        <v>88.439599999999999</v>
      </c>
      <c r="N65">
        <v>113.553562</v>
      </c>
      <c r="O65">
        <v>118.87976500000001</v>
      </c>
      <c r="P65">
        <v>118.960875</v>
      </c>
      <c r="Q65">
        <v>7.5750440000000001</v>
      </c>
      <c r="R65">
        <v>35.205689999999997</v>
      </c>
      <c r="S65">
        <v>5.7678000000000003</v>
      </c>
      <c r="T65">
        <v>0</v>
      </c>
      <c r="U65">
        <v>401.22258799999997</v>
      </c>
      <c r="V65">
        <v>13.008792</v>
      </c>
      <c r="W65">
        <v>29.762616999999999</v>
      </c>
      <c r="X65">
        <v>123.094369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8.5305759999999999</v>
      </c>
      <c r="AG65">
        <v>0</v>
      </c>
      <c r="AH65">
        <v>18.207021999999998</v>
      </c>
      <c r="AI65">
        <v>0</v>
      </c>
      <c r="AJ65">
        <v>0</v>
      </c>
      <c r="AK65">
        <v>51.845312</v>
      </c>
      <c r="AL65">
        <v>2.2340610000000001</v>
      </c>
      <c r="AM65">
        <v>0</v>
      </c>
      <c r="AN65">
        <v>0.57008000000000003</v>
      </c>
      <c r="AO65">
        <v>0</v>
      </c>
      <c r="AP65">
        <v>3.6942759999999999</v>
      </c>
      <c r="AQ65">
        <v>14.958788999999999</v>
      </c>
      <c r="AR65">
        <v>6.3676510000000004</v>
      </c>
      <c r="AS65">
        <v>7.3709020000000001</v>
      </c>
      <c r="AT65">
        <v>14.419523999999999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1696.108029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356.70853399999999</v>
      </c>
      <c r="L66">
        <v>165.34360000000001</v>
      </c>
      <c r="M66">
        <v>88.439599999999999</v>
      </c>
      <c r="N66">
        <v>113.553562</v>
      </c>
      <c r="O66">
        <v>118.87976500000001</v>
      </c>
      <c r="P66">
        <v>118.960875</v>
      </c>
      <c r="Q66">
        <v>7.5750440000000001</v>
      </c>
      <c r="R66">
        <v>35.205689999999997</v>
      </c>
      <c r="S66">
        <v>5.7678000000000003</v>
      </c>
      <c r="T66">
        <v>0</v>
      </c>
      <c r="U66">
        <v>401.22258799999997</v>
      </c>
      <c r="V66">
        <v>13.008792</v>
      </c>
      <c r="W66">
        <v>29.762616999999999</v>
      </c>
      <c r="X66">
        <v>123.094369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8.5305759999999999</v>
      </c>
      <c r="AG66">
        <v>0</v>
      </c>
      <c r="AH66">
        <v>18.207021999999998</v>
      </c>
      <c r="AI66">
        <v>0</v>
      </c>
      <c r="AJ66">
        <v>0</v>
      </c>
      <c r="AK66">
        <v>51.845312</v>
      </c>
      <c r="AL66">
        <v>2.2340610000000001</v>
      </c>
      <c r="AM66">
        <v>0</v>
      </c>
      <c r="AN66">
        <v>0.57008000000000003</v>
      </c>
      <c r="AO66">
        <v>0</v>
      </c>
      <c r="AP66">
        <v>3.6942759999999999</v>
      </c>
      <c r="AQ66">
        <v>14.958788999999999</v>
      </c>
      <c r="AR66">
        <v>6.3676510000000004</v>
      </c>
      <c r="AS66">
        <v>7.3709020000000001</v>
      </c>
      <c r="AT66">
        <v>14.419523999999999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1705.721029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390.35403400000001</v>
      </c>
      <c r="L67">
        <v>174.95660000000001</v>
      </c>
      <c r="M67">
        <v>88.439599999999999</v>
      </c>
      <c r="N67">
        <v>113.553562</v>
      </c>
      <c r="O67">
        <v>118.87976500000001</v>
      </c>
      <c r="P67">
        <v>118.960875</v>
      </c>
      <c r="Q67">
        <v>7.5750440000000001</v>
      </c>
      <c r="R67">
        <v>35.205689999999997</v>
      </c>
      <c r="S67">
        <v>5.7678000000000003</v>
      </c>
      <c r="T67">
        <v>0</v>
      </c>
      <c r="U67">
        <v>401.22258799999997</v>
      </c>
      <c r="V67">
        <v>13.008792</v>
      </c>
      <c r="W67">
        <v>33.452576999999998</v>
      </c>
      <c r="X67">
        <v>137.55531199999999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8.5305759999999999</v>
      </c>
      <c r="AG67">
        <v>0</v>
      </c>
      <c r="AH67">
        <v>18.207021999999998</v>
      </c>
      <c r="AI67">
        <v>0</v>
      </c>
      <c r="AJ67">
        <v>0</v>
      </c>
      <c r="AK67">
        <v>51.845312</v>
      </c>
      <c r="AL67">
        <v>2.2340610000000001</v>
      </c>
      <c r="AM67">
        <v>0</v>
      </c>
      <c r="AN67">
        <v>0.57008000000000003</v>
      </c>
      <c r="AO67">
        <v>0</v>
      </c>
      <c r="AP67">
        <v>1.7239949999999999</v>
      </c>
      <c r="AQ67">
        <v>29.069711999999999</v>
      </c>
      <c r="AR67">
        <v>6.3676510000000004</v>
      </c>
      <c r="AS67">
        <v>7.3709020000000001</v>
      </c>
      <c r="AT67">
        <v>14.419523999999999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1779.2710740000002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438.41903400000001</v>
      </c>
      <c r="L68">
        <v>174.95660000000001</v>
      </c>
      <c r="M68">
        <v>88.439599999999999</v>
      </c>
      <c r="N68">
        <v>113.553562</v>
      </c>
      <c r="O68">
        <v>118.87976500000001</v>
      </c>
      <c r="P68">
        <v>118.960875</v>
      </c>
      <c r="Q68">
        <v>7.5750440000000001</v>
      </c>
      <c r="R68">
        <v>35.205689999999997</v>
      </c>
      <c r="S68">
        <v>10.667064999999999</v>
      </c>
      <c r="T68">
        <v>0</v>
      </c>
      <c r="U68">
        <v>401.22258799999997</v>
      </c>
      <c r="V68">
        <v>13.008792</v>
      </c>
      <c r="W68">
        <v>33.452576999999998</v>
      </c>
      <c r="X68">
        <v>141.80677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8.5305759999999999</v>
      </c>
      <c r="AG68">
        <v>0</v>
      </c>
      <c r="AH68">
        <v>18.207021999999998</v>
      </c>
      <c r="AI68">
        <v>0</v>
      </c>
      <c r="AJ68">
        <v>0</v>
      </c>
      <c r="AK68">
        <v>51.845312</v>
      </c>
      <c r="AL68">
        <v>2.2340610000000001</v>
      </c>
      <c r="AM68">
        <v>0</v>
      </c>
      <c r="AN68">
        <v>0.57008000000000003</v>
      </c>
      <c r="AO68">
        <v>0</v>
      </c>
      <c r="AP68">
        <v>1.7239949999999999</v>
      </c>
      <c r="AQ68">
        <v>44.876367999999999</v>
      </c>
      <c r="AR68">
        <v>6.3676510000000004</v>
      </c>
      <c r="AS68">
        <v>7.3709020000000001</v>
      </c>
      <c r="AT68">
        <v>14.419523999999999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1852.2934530000002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438.41903400000001</v>
      </c>
      <c r="L69">
        <v>198.02780000000001</v>
      </c>
      <c r="M69">
        <v>88.439599999999999</v>
      </c>
      <c r="N69">
        <v>113.553562</v>
      </c>
      <c r="O69">
        <v>118.87976500000001</v>
      </c>
      <c r="P69">
        <v>115.75590099999999</v>
      </c>
      <c r="Q69">
        <v>7.5750440000000001</v>
      </c>
      <c r="R69">
        <v>39.336134000000001</v>
      </c>
      <c r="S69">
        <v>10.667064999999999</v>
      </c>
      <c r="T69">
        <v>0</v>
      </c>
      <c r="U69">
        <v>401.22258799999997</v>
      </c>
      <c r="V69">
        <v>17.267351000000001</v>
      </c>
      <c r="W69">
        <v>33.452576999999998</v>
      </c>
      <c r="X69">
        <v>141.80677</v>
      </c>
      <c r="Y69">
        <v>0</v>
      </c>
      <c r="Z69">
        <v>0</v>
      </c>
      <c r="AA69">
        <v>0</v>
      </c>
      <c r="AB69">
        <v>0</v>
      </c>
      <c r="AC69">
        <v>9.3033079999999995</v>
      </c>
      <c r="AD69">
        <v>0</v>
      </c>
      <c r="AE69">
        <v>0</v>
      </c>
      <c r="AF69">
        <v>8.5305759999999999</v>
      </c>
      <c r="AG69">
        <v>0</v>
      </c>
      <c r="AH69">
        <v>19.117373000000001</v>
      </c>
      <c r="AI69">
        <v>0</v>
      </c>
      <c r="AJ69">
        <v>0</v>
      </c>
      <c r="AK69">
        <v>51.845312</v>
      </c>
      <c r="AL69">
        <v>2.2340610000000001</v>
      </c>
      <c r="AM69">
        <v>0</v>
      </c>
      <c r="AN69">
        <v>0.57008000000000003</v>
      </c>
      <c r="AO69">
        <v>0</v>
      </c>
      <c r="AP69">
        <v>1.7239949999999999</v>
      </c>
      <c r="AQ69">
        <v>44.876367999999999</v>
      </c>
      <c r="AR69">
        <v>6.3676510000000004</v>
      </c>
      <c r="AS69">
        <v>7.3709020000000001</v>
      </c>
      <c r="AT69">
        <v>14.419523999999999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1890.7623410000001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502.84536000000003</v>
      </c>
      <c r="L70">
        <v>198.02780000000001</v>
      </c>
      <c r="M70">
        <v>88.439599999999999</v>
      </c>
      <c r="N70">
        <v>113.553562</v>
      </c>
      <c r="O70">
        <v>118.87976500000001</v>
      </c>
      <c r="P70">
        <v>115.75590099999999</v>
      </c>
      <c r="Q70">
        <v>7.5750440000000001</v>
      </c>
      <c r="R70">
        <v>40.749603</v>
      </c>
      <c r="S70">
        <v>10.667064999999999</v>
      </c>
      <c r="T70">
        <v>0</v>
      </c>
      <c r="U70">
        <v>401.22258799999997</v>
      </c>
      <c r="V70">
        <v>17.267351000000001</v>
      </c>
      <c r="W70">
        <v>33.452576999999998</v>
      </c>
      <c r="X70">
        <v>141.80677</v>
      </c>
      <c r="Y70">
        <v>0</v>
      </c>
      <c r="Z70">
        <v>0</v>
      </c>
      <c r="AA70">
        <v>0</v>
      </c>
      <c r="AB70">
        <v>12.660359</v>
      </c>
      <c r="AC70">
        <v>9.3033079999999995</v>
      </c>
      <c r="AD70">
        <v>0</v>
      </c>
      <c r="AE70">
        <v>0</v>
      </c>
      <c r="AF70">
        <v>8.5305759999999999</v>
      </c>
      <c r="AG70">
        <v>0</v>
      </c>
      <c r="AH70">
        <v>36.414043999999997</v>
      </c>
      <c r="AI70">
        <v>0</v>
      </c>
      <c r="AJ70">
        <v>0</v>
      </c>
      <c r="AK70">
        <v>51.845312</v>
      </c>
      <c r="AL70">
        <v>2.2340610000000001</v>
      </c>
      <c r="AM70">
        <v>0</v>
      </c>
      <c r="AN70">
        <v>0.57008000000000003</v>
      </c>
      <c r="AO70">
        <v>0</v>
      </c>
      <c r="AP70">
        <v>1.7239949999999999</v>
      </c>
      <c r="AQ70">
        <v>44.876367999999999</v>
      </c>
      <c r="AR70">
        <v>6.3676510000000004</v>
      </c>
      <c r="AS70">
        <v>7.3709020000000001</v>
      </c>
      <c r="AT70">
        <v>14.419523999999999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1986.559166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570.47271799999999</v>
      </c>
      <c r="L71">
        <v>198.02780000000001</v>
      </c>
      <c r="M71">
        <v>88.439599999999999</v>
      </c>
      <c r="N71">
        <v>113.553562</v>
      </c>
      <c r="O71">
        <v>118.87976500000001</v>
      </c>
      <c r="P71">
        <v>115.75590099999999</v>
      </c>
      <c r="Q71">
        <v>8.6500660000000007</v>
      </c>
      <c r="R71">
        <v>40.749603</v>
      </c>
      <c r="S71">
        <v>14.226855</v>
      </c>
      <c r="T71">
        <v>0</v>
      </c>
      <c r="U71">
        <v>401.22258799999997</v>
      </c>
      <c r="V71">
        <v>17.267351000000001</v>
      </c>
      <c r="W71">
        <v>33.452576999999998</v>
      </c>
      <c r="X71">
        <v>141.80677</v>
      </c>
      <c r="Y71">
        <v>0</v>
      </c>
      <c r="Z71">
        <v>0</v>
      </c>
      <c r="AA71">
        <v>0</v>
      </c>
      <c r="AB71">
        <v>12.660359</v>
      </c>
      <c r="AC71">
        <v>18.606615000000001</v>
      </c>
      <c r="AD71">
        <v>0</v>
      </c>
      <c r="AE71">
        <v>15.84112</v>
      </c>
      <c r="AF71">
        <v>8.5305759999999999</v>
      </c>
      <c r="AG71">
        <v>0</v>
      </c>
      <c r="AH71">
        <v>63.724576999999996</v>
      </c>
      <c r="AI71">
        <v>0</v>
      </c>
      <c r="AJ71">
        <v>0</v>
      </c>
      <c r="AK71">
        <v>51.845312</v>
      </c>
      <c r="AL71">
        <v>2.2340610000000001</v>
      </c>
      <c r="AM71">
        <v>0</v>
      </c>
      <c r="AN71">
        <v>0.57008000000000003</v>
      </c>
      <c r="AO71">
        <v>0</v>
      </c>
      <c r="AP71">
        <v>1.7239949999999999</v>
      </c>
      <c r="AQ71">
        <v>44.876367999999999</v>
      </c>
      <c r="AR71">
        <v>4.245101</v>
      </c>
      <c r="AS71">
        <v>7.3709020000000001</v>
      </c>
      <c r="AT71">
        <v>14.419523999999999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2109.153746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570.47271799999999</v>
      </c>
      <c r="L72">
        <v>198.02780000000001</v>
      </c>
      <c r="M72">
        <v>88.439599999999999</v>
      </c>
      <c r="N72">
        <v>113.553562</v>
      </c>
      <c r="O72">
        <v>118.87976500000001</v>
      </c>
      <c r="P72">
        <v>115.75590099999999</v>
      </c>
      <c r="Q72">
        <v>8.6500660000000007</v>
      </c>
      <c r="R72">
        <v>40.749603</v>
      </c>
      <c r="S72">
        <v>14.226855</v>
      </c>
      <c r="T72">
        <v>0</v>
      </c>
      <c r="U72">
        <v>401.22258799999997</v>
      </c>
      <c r="V72">
        <v>17.267351000000001</v>
      </c>
      <c r="W72">
        <v>33.452576999999998</v>
      </c>
      <c r="X72">
        <v>141.80677</v>
      </c>
      <c r="Y72">
        <v>0</v>
      </c>
      <c r="Z72">
        <v>0</v>
      </c>
      <c r="AA72">
        <v>0</v>
      </c>
      <c r="AB72">
        <v>21.784019000000001</v>
      </c>
      <c r="AC72">
        <v>18.606615000000001</v>
      </c>
      <c r="AD72">
        <v>0</v>
      </c>
      <c r="AE72">
        <v>15.84112</v>
      </c>
      <c r="AF72">
        <v>8.5305759999999999</v>
      </c>
      <c r="AG72">
        <v>0</v>
      </c>
      <c r="AH72">
        <v>91.035110000000003</v>
      </c>
      <c r="AI72">
        <v>0</v>
      </c>
      <c r="AJ72">
        <v>0</v>
      </c>
      <c r="AK72">
        <v>51.845312</v>
      </c>
      <c r="AL72">
        <v>2.2340610000000001</v>
      </c>
      <c r="AM72">
        <v>4.3568040000000003</v>
      </c>
      <c r="AN72">
        <v>0.57008000000000003</v>
      </c>
      <c r="AO72">
        <v>0</v>
      </c>
      <c r="AP72">
        <v>1.7239949999999999</v>
      </c>
      <c r="AQ72">
        <v>44.876367999999999</v>
      </c>
      <c r="AR72">
        <v>4.245101</v>
      </c>
      <c r="AS72">
        <v>7.3709020000000001</v>
      </c>
      <c r="AT72">
        <v>14.419523999999999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2149.944743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565.66621799999996</v>
      </c>
      <c r="L73">
        <v>209.5634</v>
      </c>
      <c r="M73">
        <v>88.439599999999999</v>
      </c>
      <c r="N73">
        <v>113.553562</v>
      </c>
      <c r="O73">
        <v>118.87976500000001</v>
      </c>
      <c r="P73">
        <v>115.75590099999999</v>
      </c>
      <c r="Q73">
        <v>8.6500660000000007</v>
      </c>
      <c r="R73">
        <v>40.749603</v>
      </c>
      <c r="S73">
        <v>14.226855</v>
      </c>
      <c r="T73">
        <v>0</v>
      </c>
      <c r="U73">
        <v>401.22258799999997</v>
      </c>
      <c r="V73">
        <v>17.267351000000001</v>
      </c>
      <c r="W73">
        <v>33.452576999999998</v>
      </c>
      <c r="X73">
        <v>141.80677</v>
      </c>
      <c r="Y73">
        <v>0</v>
      </c>
      <c r="Z73">
        <v>2.1148600000000002</v>
      </c>
      <c r="AA73">
        <v>6.7588999999999997</v>
      </c>
      <c r="AB73">
        <v>25.320719</v>
      </c>
      <c r="AC73">
        <v>18.606615000000001</v>
      </c>
      <c r="AD73">
        <v>7.6192640000000003</v>
      </c>
      <c r="AE73">
        <v>31.657574</v>
      </c>
      <c r="AF73">
        <v>17.061152</v>
      </c>
      <c r="AG73">
        <v>0</v>
      </c>
      <c r="AH73">
        <v>113.793888</v>
      </c>
      <c r="AI73">
        <v>3.6712050000000001</v>
      </c>
      <c r="AJ73">
        <v>0</v>
      </c>
      <c r="AK73">
        <v>51.845312</v>
      </c>
      <c r="AL73">
        <v>2.2340610000000001</v>
      </c>
      <c r="AM73">
        <v>4.3568040000000003</v>
      </c>
      <c r="AN73">
        <v>0.57008000000000003</v>
      </c>
      <c r="AO73">
        <v>0</v>
      </c>
      <c r="AP73">
        <v>1.7239949999999999</v>
      </c>
      <c r="AQ73">
        <v>44.876367999999999</v>
      </c>
      <c r="AR73">
        <v>6.3676510000000004</v>
      </c>
      <c r="AS73">
        <v>7.3709020000000001</v>
      </c>
      <c r="AT73">
        <v>14.419523999999999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2229.60313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565.66621799999996</v>
      </c>
      <c r="L74">
        <v>209.5634</v>
      </c>
      <c r="M74">
        <v>88.439599999999999</v>
      </c>
      <c r="N74">
        <v>113.553562</v>
      </c>
      <c r="O74">
        <v>118.87976500000001</v>
      </c>
      <c r="P74">
        <v>115.75590099999999</v>
      </c>
      <c r="Q74">
        <v>8.6500660000000007</v>
      </c>
      <c r="R74">
        <v>40.749603</v>
      </c>
      <c r="S74">
        <v>14.226855</v>
      </c>
      <c r="T74">
        <v>0</v>
      </c>
      <c r="U74">
        <v>401.22258799999997</v>
      </c>
      <c r="V74">
        <v>17.267351000000001</v>
      </c>
      <c r="W74">
        <v>33.452576999999998</v>
      </c>
      <c r="X74">
        <v>141.80677</v>
      </c>
      <c r="Y74">
        <v>0</v>
      </c>
      <c r="Z74">
        <v>12.53689</v>
      </c>
      <c r="AA74">
        <v>13.365914999999999</v>
      </c>
      <c r="AB74">
        <v>37.981077999999997</v>
      </c>
      <c r="AC74">
        <v>19.585910999999999</v>
      </c>
      <c r="AD74">
        <v>15.238528000000001</v>
      </c>
      <c r="AE74">
        <v>47.523361000000001</v>
      </c>
      <c r="AF74">
        <v>25.591729000000001</v>
      </c>
      <c r="AG74">
        <v>0</v>
      </c>
      <c r="AH74">
        <v>134.91403299999999</v>
      </c>
      <c r="AI74">
        <v>15.908554000000001</v>
      </c>
      <c r="AJ74">
        <v>0</v>
      </c>
      <c r="AK74">
        <v>51.845312</v>
      </c>
      <c r="AL74">
        <v>2.2340610000000001</v>
      </c>
      <c r="AM74">
        <v>10.128288</v>
      </c>
      <c r="AN74">
        <v>0.57008000000000003</v>
      </c>
      <c r="AO74">
        <v>0</v>
      </c>
      <c r="AP74">
        <v>1.7239949999999999</v>
      </c>
      <c r="AQ74">
        <v>44.876367999999999</v>
      </c>
      <c r="AR74">
        <v>6.3676510000000004</v>
      </c>
      <c r="AS74">
        <v>7.3709020000000001</v>
      </c>
      <c r="AT74">
        <v>14.419523999999999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2331.416436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551.24671799999999</v>
      </c>
      <c r="L75">
        <v>209.5634</v>
      </c>
      <c r="M75">
        <v>88.439599999999999</v>
      </c>
      <c r="N75">
        <v>113.553562</v>
      </c>
      <c r="O75">
        <v>118.87976500000001</v>
      </c>
      <c r="P75">
        <v>115.75590099999999</v>
      </c>
      <c r="Q75">
        <v>8.6500660000000007</v>
      </c>
      <c r="R75">
        <v>40.749603</v>
      </c>
      <c r="S75">
        <v>14.226855</v>
      </c>
      <c r="T75">
        <v>0</v>
      </c>
      <c r="U75">
        <v>401.22258799999997</v>
      </c>
      <c r="V75">
        <v>17.267351000000001</v>
      </c>
      <c r="W75">
        <v>33.452576999999998</v>
      </c>
      <c r="X75">
        <v>141.80677</v>
      </c>
      <c r="Y75">
        <v>0</v>
      </c>
      <c r="Z75">
        <v>12.53689</v>
      </c>
      <c r="AA75">
        <v>21.263956</v>
      </c>
      <c r="AB75">
        <v>37.981077999999997</v>
      </c>
      <c r="AC75">
        <v>19.585910999999999</v>
      </c>
      <c r="AD75">
        <v>26.347414000000001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15.908554000000001</v>
      </c>
      <c r="AJ75">
        <v>0</v>
      </c>
      <c r="AK75">
        <v>51.845312</v>
      </c>
      <c r="AL75">
        <v>12.287337000000001</v>
      </c>
      <c r="AM75">
        <v>15.192430999999999</v>
      </c>
      <c r="AN75">
        <v>0.57008000000000003</v>
      </c>
      <c r="AO75">
        <v>0</v>
      </c>
      <c r="AP75">
        <v>1.7239949999999999</v>
      </c>
      <c r="AQ75">
        <v>44.876367999999999</v>
      </c>
      <c r="AR75">
        <v>38.205907000000003</v>
      </c>
      <c r="AS75">
        <v>7.3709020000000001</v>
      </c>
      <c r="AT75">
        <v>14.419523999999999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2382.9595380000001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517.60121800000002</v>
      </c>
      <c r="L76">
        <v>209.5634</v>
      </c>
      <c r="M76">
        <v>88.439599999999999</v>
      </c>
      <c r="N76">
        <v>113.553562</v>
      </c>
      <c r="O76">
        <v>118.87976500000001</v>
      </c>
      <c r="P76">
        <v>115.75590099999999</v>
      </c>
      <c r="Q76">
        <v>8.6500660000000007</v>
      </c>
      <c r="R76">
        <v>40.749603</v>
      </c>
      <c r="S76">
        <v>14.226855</v>
      </c>
      <c r="T76">
        <v>0</v>
      </c>
      <c r="U76">
        <v>401.22258799999997</v>
      </c>
      <c r="V76">
        <v>17.267351000000001</v>
      </c>
      <c r="W76">
        <v>33.452576999999998</v>
      </c>
      <c r="X76">
        <v>141.80677</v>
      </c>
      <c r="Y76">
        <v>0</v>
      </c>
      <c r="Z76">
        <v>12.53689</v>
      </c>
      <c r="AA76">
        <v>25.061091000000001</v>
      </c>
      <c r="AB76">
        <v>37.981077999999997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15.908554000000001</v>
      </c>
      <c r="AJ76">
        <v>0</v>
      </c>
      <c r="AK76">
        <v>51.845312</v>
      </c>
      <c r="AL76">
        <v>68.138867000000005</v>
      </c>
      <c r="AM76">
        <v>15.192430999999999</v>
      </c>
      <c r="AN76">
        <v>0.57008000000000003</v>
      </c>
      <c r="AO76">
        <v>0</v>
      </c>
      <c r="AP76">
        <v>1.7239949999999999</v>
      </c>
      <c r="AQ76">
        <v>44.876367999999999</v>
      </c>
      <c r="AR76">
        <v>38.205907000000003</v>
      </c>
      <c r="AS76">
        <v>7.3709020000000001</v>
      </c>
      <c r="AT76">
        <v>14.419523999999999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2417.745175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373.325469</v>
      </c>
      <c r="L77">
        <v>197.06649999999999</v>
      </c>
      <c r="M77">
        <v>88.439599999999999</v>
      </c>
      <c r="N77">
        <v>113.553562</v>
      </c>
      <c r="O77">
        <v>118.87976500000001</v>
      </c>
      <c r="P77">
        <v>115.75590099999999</v>
      </c>
      <c r="Q77">
        <v>8.6500660000000007</v>
      </c>
      <c r="R77">
        <v>40.749603</v>
      </c>
      <c r="S77">
        <v>14.226855</v>
      </c>
      <c r="T77">
        <v>0</v>
      </c>
      <c r="U77">
        <v>401.22258799999997</v>
      </c>
      <c r="V77">
        <v>17.267351000000001</v>
      </c>
      <c r="W77">
        <v>33.452576999999998</v>
      </c>
      <c r="X77">
        <v>141.80677</v>
      </c>
      <c r="Y77">
        <v>0</v>
      </c>
      <c r="Z77">
        <v>12.53689</v>
      </c>
      <c r="AA77">
        <v>25.061091000000001</v>
      </c>
      <c r="AB77">
        <v>37.981077999999997</v>
      </c>
      <c r="AC77">
        <v>19.585910999999999</v>
      </c>
      <c r="AD77">
        <v>35.129885999999999</v>
      </c>
      <c r="AE77">
        <v>47.523361000000001</v>
      </c>
      <c r="AF77">
        <v>25.591729000000001</v>
      </c>
      <c r="AG77">
        <v>0</v>
      </c>
      <c r="AH77">
        <v>134.91403299999999</v>
      </c>
      <c r="AI77">
        <v>15.908554000000001</v>
      </c>
      <c r="AJ77">
        <v>0</v>
      </c>
      <c r="AK77">
        <v>51.845312</v>
      </c>
      <c r="AL77">
        <v>68.138867000000005</v>
      </c>
      <c r="AM77">
        <v>15.192430999999999</v>
      </c>
      <c r="AN77">
        <v>0.57008000000000003</v>
      </c>
      <c r="AO77">
        <v>0</v>
      </c>
      <c r="AP77">
        <v>1.7239949999999999</v>
      </c>
      <c r="AQ77">
        <v>44.876367999999999</v>
      </c>
      <c r="AR77">
        <v>12.735302000000001</v>
      </c>
      <c r="AS77">
        <v>7.3709020000000001</v>
      </c>
      <c r="AT77">
        <v>14.419523999999999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2235.501921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354.099469</v>
      </c>
      <c r="L78">
        <v>197.06649999999999</v>
      </c>
      <c r="M78">
        <v>88.439599999999999</v>
      </c>
      <c r="N78">
        <v>113.553562</v>
      </c>
      <c r="O78">
        <v>118.87976500000001</v>
      </c>
      <c r="P78">
        <v>115.75590099999999</v>
      </c>
      <c r="Q78">
        <v>8.6500660000000007</v>
      </c>
      <c r="R78">
        <v>40.749603</v>
      </c>
      <c r="S78">
        <v>14.226855</v>
      </c>
      <c r="T78">
        <v>0</v>
      </c>
      <c r="U78">
        <v>401.22258799999997</v>
      </c>
      <c r="V78">
        <v>17.267351000000001</v>
      </c>
      <c r="W78">
        <v>33.452576999999998</v>
      </c>
      <c r="X78">
        <v>141.80677</v>
      </c>
      <c r="Y78">
        <v>0</v>
      </c>
      <c r="Z78">
        <v>12.53689</v>
      </c>
      <c r="AA78">
        <v>25.061091000000001</v>
      </c>
      <c r="AB78">
        <v>37.981077999999997</v>
      </c>
      <c r="AC78">
        <v>19.585910999999999</v>
      </c>
      <c r="AD78">
        <v>35.129885999999999</v>
      </c>
      <c r="AE78">
        <v>47.523361000000001</v>
      </c>
      <c r="AF78">
        <v>25.591729000000001</v>
      </c>
      <c r="AG78">
        <v>0</v>
      </c>
      <c r="AH78">
        <v>134.91403299999999</v>
      </c>
      <c r="AI78">
        <v>15.908554000000001</v>
      </c>
      <c r="AJ78">
        <v>0</v>
      </c>
      <c r="AK78">
        <v>51.845312</v>
      </c>
      <c r="AL78">
        <v>68.138867000000005</v>
      </c>
      <c r="AM78">
        <v>15.192430999999999</v>
      </c>
      <c r="AN78">
        <v>0.57008000000000003</v>
      </c>
      <c r="AO78">
        <v>0</v>
      </c>
      <c r="AP78">
        <v>1.7239949999999999</v>
      </c>
      <c r="AQ78">
        <v>44.876367999999999</v>
      </c>
      <c r="AR78">
        <v>11.674027000000001</v>
      </c>
      <c r="AS78">
        <v>7.3709020000000001</v>
      </c>
      <c r="AT78">
        <v>14.419523999999999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2215.2146460000004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354.10341099999999</v>
      </c>
      <c r="L79">
        <v>197.06649999999999</v>
      </c>
      <c r="M79">
        <v>88.439599999999999</v>
      </c>
      <c r="N79">
        <v>113.553562</v>
      </c>
      <c r="O79">
        <v>118.87976500000001</v>
      </c>
      <c r="P79">
        <v>115.75590099999999</v>
      </c>
      <c r="Q79">
        <v>7.9088070000000004</v>
      </c>
      <c r="R79">
        <v>40.749603</v>
      </c>
      <c r="S79">
        <v>10.667064999999999</v>
      </c>
      <c r="T79">
        <v>0</v>
      </c>
      <c r="U79">
        <v>401.22258799999997</v>
      </c>
      <c r="V79">
        <v>17.267351000000001</v>
      </c>
      <c r="W79">
        <v>33.452576999999998</v>
      </c>
      <c r="X79">
        <v>141.80677</v>
      </c>
      <c r="Y79">
        <v>0</v>
      </c>
      <c r="Z79">
        <v>12.53689</v>
      </c>
      <c r="AA79">
        <v>25.061091000000001</v>
      </c>
      <c r="AB79">
        <v>37.981077999999997</v>
      </c>
      <c r="AC79">
        <v>19.585910999999999</v>
      </c>
      <c r="AD79">
        <v>35.129885999999999</v>
      </c>
      <c r="AE79">
        <v>47.523361000000001</v>
      </c>
      <c r="AF79">
        <v>25.591729000000001</v>
      </c>
      <c r="AG79">
        <v>0</v>
      </c>
      <c r="AH79">
        <v>134.91403299999999</v>
      </c>
      <c r="AI79">
        <v>15.908554000000001</v>
      </c>
      <c r="AJ79">
        <v>0</v>
      </c>
      <c r="AK79">
        <v>51.845312</v>
      </c>
      <c r="AL79">
        <v>68.138867000000005</v>
      </c>
      <c r="AM79">
        <v>15.192430999999999</v>
      </c>
      <c r="AN79">
        <v>0.57008000000000003</v>
      </c>
      <c r="AO79">
        <v>0</v>
      </c>
      <c r="AP79">
        <v>1.7239949999999999</v>
      </c>
      <c r="AQ79">
        <v>44.876367999999999</v>
      </c>
      <c r="AR79">
        <v>16.980402999999999</v>
      </c>
      <c r="AS79">
        <v>9.0519850000000002</v>
      </c>
      <c r="AT79">
        <v>14.419523999999999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2217.904998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353.67082599999998</v>
      </c>
      <c r="L80">
        <v>197.22030799999999</v>
      </c>
      <c r="M80">
        <v>88.439599999999999</v>
      </c>
      <c r="N80">
        <v>113.553562</v>
      </c>
      <c r="O80">
        <v>118.87976500000001</v>
      </c>
      <c r="P80">
        <v>115.75590099999999</v>
      </c>
      <c r="Q80">
        <v>7.9088070000000004</v>
      </c>
      <c r="R80">
        <v>40.749603</v>
      </c>
      <c r="S80">
        <v>10.667064999999999</v>
      </c>
      <c r="T80">
        <v>0</v>
      </c>
      <c r="U80">
        <v>401.22258799999997</v>
      </c>
      <c r="V80">
        <v>17.267351000000001</v>
      </c>
      <c r="W80">
        <v>33.452576999999998</v>
      </c>
      <c r="X80">
        <v>141.80677</v>
      </c>
      <c r="Y80">
        <v>0</v>
      </c>
      <c r="Z80">
        <v>12.53689</v>
      </c>
      <c r="AA80">
        <v>13.505649999999999</v>
      </c>
      <c r="AB80">
        <v>12.660359</v>
      </c>
      <c r="AC80">
        <v>18.606615000000001</v>
      </c>
      <c r="AD80">
        <v>35.129885999999999</v>
      </c>
      <c r="AE80">
        <v>47.523361000000001</v>
      </c>
      <c r="AF80">
        <v>18.956835999999999</v>
      </c>
      <c r="AG80">
        <v>0</v>
      </c>
      <c r="AH80">
        <v>113.793888</v>
      </c>
      <c r="AI80">
        <v>3.6712050000000001</v>
      </c>
      <c r="AJ80">
        <v>0</v>
      </c>
      <c r="AK80">
        <v>51.845312</v>
      </c>
      <c r="AL80">
        <v>12.287337000000001</v>
      </c>
      <c r="AM80">
        <v>10.128288</v>
      </c>
      <c r="AN80">
        <v>0.57008000000000003</v>
      </c>
      <c r="AO80">
        <v>0</v>
      </c>
      <c r="AP80">
        <v>3.6942759999999999</v>
      </c>
      <c r="AQ80">
        <v>44.876367999999999</v>
      </c>
      <c r="AR80">
        <v>16.980402999999999</v>
      </c>
      <c r="AS80">
        <v>9.0519850000000002</v>
      </c>
      <c r="AT80">
        <v>14.419523999999999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2080.8329859999999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420.96182599999997</v>
      </c>
      <c r="L81">
        <v>197.22030799999999</v>
      </c>
      <c r="M81">
        <v>88.439599999999999</v>
      </c>
      <c r="N81">
        <v>113.553562</v>
      </c>
      <c r="O81">
        <v>118.87976500000001</v>
      </c>
      <c r="P81">
        <v>115.75590099999999</v>
      </c>
      <c r="Q81">
        <v>7.9088070000000004</v>
      </c>
      <c r="R81">
        <v>40.749603</v>
      </c>
      <c r="S81">
        <v>10.667064999999999</v>
      </c>
      <c r="T81">
        <v>0</v>
      </c>
      <c r="U81">
        <v>401.22258799999997</v>
      </c>
      <c r="V81">
        <v>17.267351000000001</v>
      </c>
      <c r="W81">
        <v>33.452576999999998</v>
      </c>
      <c r="X81">
        <v>141.80677</v>
      </c>
      <c r="Y81">
        <v>0</v>
      </c>
      <c r="Z81">
        <v>6.2684449999999998</v>
      </c>
      <c r="AA81">
        <v>6.0754159999999997</v>
      </c>
      <c r="AB81">
        <v>0</v>
      </c>
      <c r="AC81">
        <v>18.606615000000001</v>
      </c>
      <c r="AD81">
        <v>25.397545999999998</v>
      </c>
      <c r="AE81">
        <v>31.682241000000001</v>
      </c>
      <c r="AF81">
        <v>8.5305759999999999</v>
      </c>
      <c r="AG81">
        <v>0</v>
      </c>
      <c r="AH81">
        <v>91.035110000000003</v>
      </c>
      <c r="AI81">
        <v>0</v>
      </c>
      <c r="AJ81">
        <v>0</v>
      </c>
      <c r="AK81">
        <v>51.845312</v>
      </c>
      <c r="AL81">
        <v>2.2340610000000001</v>
      </c>
      <c r="AM81">
        <v>4.3568040000000003</v>
      </c>
      <c r="AN81">
        <v>0.57008000000000003</v>
      </c>
      <c r="AO81">
        <v>0</v>
      </c>
      <c r="AP81">
        <v>3.6942759999999999</v>
      </c>
      <c r="AQ81">
        <v>44.876367999999999</v>
      </c>
      <c r="AR81">
        <v>16.980402999999999</v>
      </c>
      <c r="AS81">
        <v>11.638267000000001</v>
      </c>
      <c r="AT81">
        <v>14.419523999999999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2046.0967669999998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449.80082599999997</v>
      </c>
      <c r="L82">
        <v>197.22030799999999</v>
      </c>
      <c r="M82">
        <v>88.439599999999999</v>
      </c>
      <c r="N82">
        <v>113.553562</v>
      </c>
      <c r="O82">
        <v>118.87976500000001</v>
      </c>
      <c r="P82">
        <v>115.75590099999999</v>
      </c>
      <c r="Q82">
        <v>7.9088070000000004</v>
      </c>
      <c r="R82">
        <v>40.749603</v>
      </c>
      <c r="S82">
        <v>10.667064999999999</v>
      </c>
      <c r="T82">
        <v>0</v>
      </c>
      <c r="U82">
        <v>401.22258799999997</v>
      </c>
      <c r="V82">
        <v>17.267351000000001</v>
      </c>
      <c r="W82">
        <v>33.452576999999998</v>
      </c>
      <c r="X82">
        <v>141.80677</v>
      </c>
      <c r="Y82">
        <v>0</v>
      </c>
      <c r="Z82">
        <v>6.2684449999999998</v>
      </c>
      <c r="AA82">
        <v>0</v>
      </c>
      <c r="AB82">
        <v>0</v>
      </c>
      <c r="AC82">
        <v>9.3033079999999995</v>
      </c>
      <c r="AD82">
        <v>7.6192640000000003</v>
      </c>
      <c r="AE82">
        <v>31.682241000000001</v>
      </c>
      <c r="AF82">
        <v>8.5305759999999999</v>
      </c>
      <c r="AG82">
        <v>0</v>
      </c>
      <c r="AH82">
        <v>63.724576999999996</v>
      </c>
      <c r="AI82">
        <v>0</v>
      </c>
      <c r="AJ82">
        <v>0</v>
      </c>
      <c r="AK82">
        <v>51.845312</v>
      </c>
      <c r="AL82">
        <v>2.2340610000000001</v>
      </c>
      <c r="AM82">
        <v>4.3568040000000003</v>
      </c>
      <c r="AN82">
        <v>0.57008000000000003</v>
      </c>
      <c r="AO82">
        <v>0</v>
      </c>
      <c r="AP82">
        <v>3.6942759999999999</v>
      </c>
      <c r="AQ82">
        <v>44.876367999999999</v>
      </c>
      <c r="AR82">
        <v>16.980402999999999</v>
      </c>
      <c r="AS82">
        <v>11.638267000000001</v>
      </c>
      <c r="AT82">
        <v>14.419523999999999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2014.4682289999998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440.18782599999997</v>
      </c>
      <c r="L83">
        <v>197.22030799999999</v>
      </c>
      <c r="M83">
        <v>88.439599999999999</v>
      </c>
      <c r="N83">
        <v>113.553562</v>
      </c>
      <c r="O83">
        <v>118.87976500000001</v>
      </c>
      <c r="P83">
        <v>118.675465</v>
      </c>
      <c r="Q83">
        <v>7.5750440000000001</v>
      </c>
      <c r="R83">
        <v>35.205689999999997</v>
      </c>
      <c r="S83">
        <v>10.667064999999999</v>
      </c>
      <c r="T83">
        <v>0</v>
      </c>
      <c r="U83">
        <v>401.22258799999997</v>
      </c>
      <c r="V83">
        <v>13.057243</v>
      </c>
      <c r="W83">
        <v>33.452576999999998</v>
      </c>
      <c r="X83">
        <v>141.80677</v>
      </c>
      <c r="Y83">
        <v>0</v>
      </c>
      <c r="Z83">
        <v>6.2684449999999998</v>
      </c>
      <c r="AA83">
        <v>0</v>
      </c>
      <c r="AB83">
        <v>0</v>
      </c>
      <c r="AC83">
        <v>9.3033079999999995</v>
      </c>
      <c r="AD83">
        <v>0</v>
      </c>
      <c r="AE83">
        <v>15.84112</v>
      </c>
      <c r="AF83">
        <v>8.5305759999999999</v>
      </c>
      <c r="AG83">
        <v>0</v>
      </c>
      <c r="AH83">
        <v>31.862287999999999</v>
      </c>
      <c r="AI83">
        <v>0</v>
      </c>
      <c r="AJ83">
        <v>0</v>
      </c>
      <c r="AK83">
        <v>51.845312</v>
      </c>
      <c r="AL83">
        <v>2.2340610000000001</v>
      </c>
      <c r="AM83">
        <v>0</v>
      </c>
      <c r="AN83">
        <v>0.57008000000000003</v>
      </c>
      <c r="AO83">
        <v>0</v>
      </c>
      <c r="AP83">
        <v>3.6942759999999999</v>
      </c>
      <c r="AQ83">
        <v>44.876367999999999</v>
      </c>
      <c r="AR83">
        <v>16.980402999999999</v>
      </c>
      <c r="AS83">
        <v>11.638267000000001</v>
      </c>
      <c r="AT83">
        <v>14.419523999999999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1938.007531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440.18782599999997</v>
      </c>
      <c r="L84">
        <v>174.14910800000001</v>
      </c>
      <c r="M84">
        <v>88.439599999999999</v>
      </c>
      <c r="N84">
        <v>113.553562</v>
      </c>
      <c r="O84">
        <v>118.87976500000001</v>
      </c>
      <c r="P84">
        <v>118.675465</v>
      </c>
      <c r="Q84">
        <v>7.5750440000000001</v>
      </c>
      <c r="R84">
        <v>35.205689999999997</v>
      </c>
      <c r="S84">
        <v>10.667064999999999</v>
      </c>
      <c r="T84">
        <v>0</v>
      </c>
      <c r="U84">
        <v>401.22258799999997</v>
      </c>
      <c r="V84">
        <v>13.008792</v>
      </c>
      <c r="W84">
        <v>29.762616999999999</v>
      </c>
      <c r="X84">
        <v>123.094369</v>
      </c>
      <c r="Y84">
        <v>0</v>
      </c>
      <c r="Z84">
        <v>2.1148600000000002</v>
      </c>
      <c r="AA84">
        <v>0</v>
      </c>
      <c r="AB84">
        <v>0</v>
      </c>
      <c r="AC84">
        <v>9.3033079999999995</v>
      </c>
      <c r="AD84">
        <v>0</v>
      </c>
      <c r="AE84">
        <v>15.84112</v>
      </c>
      <c r="AF84">
        <v>8.5305759999999999</v>
      </c>
      <c r="AG84">
        <v>0</v>
      </c>
      <c r="AH84">
        <v>18.207021999999998</v>
      </c>
      <c r="AI84">
        <v>0</v>
      </c>
      <c r="AJ84">
        <v>0</v>
      </c>
      <c r="AK84">
        <v>51.845312</v>
      </c>
      <c r="AL84">
        <v>2.2340610000000001</v>
      </c>
      <c r="AM84">
        <v>0</v>
      </c>
      <c r="AN84">
        <v>0.57008000000000003</v>
      </c>
      <c r="AO84">
        <v>0</v>
      </c>
      <c r="AP84">
        <v>3.6942759999999999</v>
      </c>
      <c r="AQ84">
        <v>44.876367999999999</v>
      </c>
      <c r="AR84">
        <v>16.980402999999999</v>
      </c>
      <c r="AS84">
        <v>11.638267000000001</v>
      </c>
      <c r="AT84">
        <v>14.419523999999999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1874.6766679999998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440.18782599999997</v>
      </c>
      <c r="L85">
        <v>145.31010800000001</v>
      </c>
      <c r="M85">
        <v>88.439599999999999</v>
      </c>
      <c r="N85">
        <v>113.553562</v>
      </c>
      <c r="O85">
        <v>118.87976500000001</v>
      </c>
      <c r="P85">
        <v>118.675465</v>
      </c>
      <c r="Q85">
        <v>7.5750440000000001</v>
      </c>
      <c r="R85">
        <v>35.205689999999997</v>
      </c>
      <c r="S85">
        <v>10.667064999999999</v>
      </c>
      <c r="T85">
        <v>0</v>
      </c>
      <c r="U85">
        <v>401.22258799999997</v>
      </c>
      <c r="V85">
        <v>13.008792</v>
      </c>
      <c r="W85">
        <v>29.762616999999999</v>
      </c>
      <c r="X85">
        <v>123.094369</v>
      </c>
      <c r="Y85">
        <v>0</v>
      </c>
      <c r="Z85">
        <v>2.1148600000000002</v>
      </c>
      <c r="AA85">
        <v>0</v>
      </c>
      <c r="AB85">
        <v>0</v>
      </c>
      <c r="AC85">
        <v>9.3033079999999995</v>
      </c>
      <c r="AD85">
        <v>0</v>
      </c>
      <c r="AE85">
        <v>15.84112</v>
      </c>
      <c r="AF85">
        <v>8.5305759999999999</v>
      </c>
      <c r="AG85">
        <v>0</v>
      </c>
      <c r="AH85">
        <v>0</v>
      </c>
      <c r="AI85">
        <v>0</v>
      </c>
      <c r="AJ85">
        <v>0</v>
      </c>
      <c r="AK85">
        <v>51.845312</v>
      </c>
      <c r="AL85">
        <v>2.2340610000000001</v>
      </c>
      <c r="AM85">
        <v>0</v>
      </c>
      <c r="AN85">
        <v>0.57008000000000003</v>
      </c>
      <c r="AO85">
        <v>0</v>
      </c>
      <c r="AP85">
        <v>3.6942759999999999</v>
      </c>
      <c r="AQ85">
        <v>44.876367999999999</v>
      </c>
      <c r="AR85">
        <v>11.674027000000001</v>
      </c>
      <c r="AS85">
        <v>9.0519850000000002</v>
      </c>
      <c r="AT85">
        <v>14.419523999999999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1819.7379879999999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430.57482599999997</v>
      </c>
      <c r="L86">
        <v>112.625908</v>
      </c>
      <c r="M86">
        <v>88.439599999999999</v>
      </c>
      <c r="N86">
        <v>113.553562</v>
      </c>
      <c r="O86">
        <v>118.87976500000001</v>
      </c>
      <c r="P86">
        <v>118.675465</v>
      </c>
      <c r="Q86">
        <v>7.5750440000000001</v>
      </c>
      <c r="R86">
        <v>35.205689999999997</v>
      </c>
      <c r="S86">
        <v>5.7678000000000003</v>
      </c>
      <c r="T86">
        <v>0</v>
      </c>
      <c r="U86">
        <v>401.22258799999997</v>
      </c>
      <c r="V86">
        <v>13.008792</v>
      </c>
      <c r="W86">
        <v>29.762616999999999</v>
      </c>
      <c r="X86">
        <v>123.094369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15.84112</v>
      </c>
      <c r="AF86">
        <v>8.5305759999999999</v>
      </c>
      <c r="AG86">
        <v>0</v>
      </c>
      <c r="AH86">
        <v>0</v>
      </c>
      <c r="AI86">
        <v>0</v>
      </c>
      <c r="AJ86">
        <v>0</v>
      </c>
      <c r="AK86">
        <v>51.845312</v>
      </c>
      <c r="AL86">
        <v>2.2340610000000001</v>
      </c>
      <c r="AM86">
        <v>0</v>
      </c>
      <c r="AN86">
        <v>0.57008000000000003</v>
      </c>
      <c r="AO86">
        <v>0</v>
      </c>
      <c r="AP86">
        <v>3.6942759999999999</v>
      </c>
      <c r="AQ86">
        <v>44.876367999999999</v>
      </c>
      <c r="AR86">
        <v>11.674027000000001</v>
      </c>
      <c r="AS86">
        <v>9.0519850000000002</v>
      </c>
      <c r="AT86">
        <v>14.419523999999999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1761.1233550000004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420.96182599999997</v>
      </c>
      <c r="L87">
        <v>112.625908</v>
      </c>
      <c r="M87">
        <v>88.439599999999999</v>
      </c>
      <c r="N87">
        <v>113.553562</v>
      </c>
      <c r="O87">
        <v>118.87976500000001</v>
      </c>
      <c r="P87">
        <v>118.675465</v>
      </c>
      <c r="Q87">
        <v>7.5750440000000001</v>
      </c>
      <c r="R87">
        <v>35.205689999999997</v>
      </c>
      <c r="S87">
        <v>5.7678000000000003</v>
      </c>
      <c r="T87">
        <v>0</v>
      </c>
      <c r="U87">
        <v>401.22258799999997</v>
      </c>
      <c r="V87">
        <v>13.008792</v>
      </c>
      <c r="W87">
        <v>29.762616999999999</v>
      </c>
      <c r="X87">
        <v>123.094369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15.84112</v>
      </c>
      <c r="AF87">
        <v>8.5305759999999999</v>
      </c>
      <c r="AG87">
        <v>0</v>
      </c>
      <c r="AH87">
        <v>0</v>
      </c>
      <c r="AI87">
        <v>0</v>
      </c>
      <c r="AJ87">
        <v>0</v>
      </c>
      <c r="AK87">
        <v>51.845312</v>
      </c>
      <c r="AL87">
        <v>2.2340610000000001</v>
      </c>
      <c r="AM87">
        <v>0</v>
      </c>
      <c r="AN87">
        <v>0.57008000000000003</v>
      </c>
      <c r="AO87">
        <v>0</v>
      </c>
      <c r="AP87">
        <v>3.6942759999999999</v>
      </c>
      <c r="AQ87">
        <v>44.876367999999999</v>
      </c>
      <c r="AR87">
        <v>8.490202</v>
      </c>
      <c r="AS87">
        <v>9.0519850000000002</v>
      </c>
      <c r="AT87">
        <v>14.419523999999999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1748.32653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416.771615</v>
      </c>
      <c r="L88">
        <v>112.625908</v>
      </c>
      <c r="M88">
        <v>88.439599999999999</v>
      </c>
      <c r="N88">
        <v>113.553562</v>
      </c>
      <c r="O88">
        <v>118.87976500000001</v>
      </c>
      <c r="P88">
        <v>118.675465</v>
      </c>
      <c r="Q88">
        <v>7.5750440000000001</v>
      </c>
      <c r="R88">
        <v>35.205689999999997</v>
      </c>
      <c r="S88">
        <v>5.7678000000000003</v>
      </c>
      <c r="T88">
        <v>0</v>
      </c>
      <c r="U88">
        <v>401.22258799999997</v>
      </c>
      <c r="V88">
        <v>9.5813729999999993</v>
      </c>
      <c r="W88">
        <v>29.762616999999999</v>
      </c>
      <c r="X88">
        <v>123.094369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15.84112</v>
      </c>
      <c r="AF88">
        <v>8.5305759999999999</v>
      </c>
      <c r="AG88">
        <v>0</v>
      </c>
      <c r="AH88">
        <v>0</v>
      </c>
      <c r="AI88">
        <v>0</v>
      </c>
      <c r="AJ88">
        <v>0</v>
      </c>
      <c r="AK88">
        <v>51.845312</v>
      </c>
      <c r="AL88">
        <v>2.2340610000000001</v>
      </c>
      <c r="AM88">
        <v>0</v>
      </c>
      <c r="AN88">
        <v>0.57008000000000003</v>
      </c>
      <c r="AO88">
        <v>0</v>
      </c>
      <c r="AP88">
        <v>3.6942759999999999</v>
      </c>
      <c r="AQ88">
        <v>44.876367999999999</v>
      </c>
      <c r="AR88">
        <v>8.490202</v>
      </c>
      <c r="AS88">
        <v>9.0519850000000002</v>
      </c>
      <c r="AT88">
        <v>14.419523999999999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1740.7089000000001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407.158615</v>
      </c>
      <c r="L89">
        <v>112.587456</v>
      </c>
      <c r="M89">
        <v>88.439599999999999</v>
      </c>
      <c r="N89">
        <v>113.553562</v>
      </c>
      <c r="O89">
        <v>118.87976500000001</v>
      </c>
      <c r="P89">
        <v>118.675465</v>
      </c>
      <c r="Q89">
        <v>7.5750440000000001</v>
      </c>
      <c r="R89">
        <v>35.205689999999997</v>
      </c>
      <c r="S89">
        <v>5.7678000000000003</v>
      </c>
      <c r="T89">
        <v>0</v>
      </c>
      <c r="U89">
        <v>401.22258799999997</v>
      </c>
      <c r="V89">
        <v>9.5813729999999993</v>
      </c>
      <c r="W89">
        <v>29.762616999999999</v>
      </c>
      <c r="X89">
        <v>123.094369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15.84112</v>
      </c>
      <c r="AF89">
        <v>8.5305759999999999</v>
      </c>
      <c r="AG89">
        <v>0</v>
      </c>
      <c r="AH89">
        <v>0</v>
      </c>
      <c r="AI89">
        <v>0</v>
      </c>
      <c r="AJ89">
        <v>0</v>
      </c>
      <c r="AK89">
        <v>51.845312</v>
      </c>
      <c r="AL89">
        <v>2.2340610000000001</v>
      </c>
      <c r="AM89">
        <v>0</v>
      </c>
      <c r="AN89">
        <v>0.57008000000000003</v>
      </c>
      <c r="AO89">
        <v>0</v>
      </c>
      <c r="AP89">
        <v>3.6942759999999999</v>
      </c>
      <c r="AQ89">
        <v>44.876367999999999</v>
      </c>
      <c r="AR89">
        <v>11.674027000000001</v>
      </c>
      <c r="AS89">
        <v>9.0519850000000002</v>
      </c>
      <c r="AT89">
        <v>14.419523999999999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1734.2412730000001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407.158615</v>
      </c>
      <c r="L90">
        <v>112.587456</v>
      </c>
      <c r="M90">
        <v>88.439599999999999</v>
      </c>
      <c r="N90">
        <v>113.553562</v>
      </c>
      <c r="O90">
        <v>118.87976500000001</v>
      </c>
      <c r="P90">
        <v>118.675465</v>
      </c>
      <c r="Q90">
        <v>7.5750440000000001</v>
      </c>
      <c r="R90">
        <v>35.205689999999997</v>
      </c>
      <c r="S90">
        <v>5.7678000000000003</v>
      </c>
      <c r="T90">
        <v>0</v>
      </c>
      <c r="U90">
        <v>401.22258799999997</v>
      </c>
      <c r="V90">
        <v>9.5813729999999993</v>
      </c>
      <c r="W90">
        <v>29.762616999999999</v>
      </c>
      <c r="X90">
        <v>123.094369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15.84112</v>
      </c>
      <c r="AF90">
        <v>8.5305759999999999</v>
      </c>
      <c r="AG90">
        <v>0</v>
      </c>
      <c r="AH90">
        <v>0</v>
      </c>
      <c r="AI90">
        <v>0</v>
      </c>
      <c r="AJ90">
        <v>0</v>
      </c>
      <c r="AK90">
        <v>51.845312</v>
      </c>
      <c r="AL90">
        <v>2.2340610000000001</v>
      </c>
      <c r="AM90">
        <v>0</v>
      </c>
      <c r="AN90">
        <v>0.57008000000000003</v>
      </c>
      <c r="AO90">
        <v>0</v>
      </c>
      <c r="AP90">
        <v>3.6942759999999999</v>
      </c>
      <c r="AQ90">
        <v>29.917579</v>
      </c>
      <c r="AR90">
        <v>11.674027000000001</v>
      </c>
      <c r="AS90">
        <v>9.0519850000000002</v>
      </c>
      <c r="AT90">
        <v>14.419523999999999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1719.2824840000001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407.158615</v>
      </c>
      <c r="L91">
        <v>112.587456</v>
      </c>
      <c r="M91">
        <v>88.439599999999999</v>
      </c>
      <c r="N91">
        <v>113.553562</v>
      </c>
      <c r="O91">
        <v>118.87976500000001</v>
      </c>
      <c r="P91">
        <v>118.675465</v>
      </c>
      <c r="Q91">
        <v>7.5750440000000001</v>
      </c>
      <c r="R91">
        <v>30.571525999999999</v>
      </c>
      <c r="S91">
        <v>5.7678000000000003</v>
      </c>
      <c r="T91">
        <v>0</v>
      </c>
      <c r="U91">
        <v>401.22258799999997</v>
      </c>
      <c r="V91">
        <v>9.5813729999999993</v>
      </c>
      <c r="W91">
        <v>29.762616999999999</v>
      </c>
      <c r="X91">
        <v>123.094369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15.84112</v>
      </c>
      <c r="AF91">
        <v>8.5305759999999999</v>
      </c>
      <c r="AG91">
        <v>0</v>
      </c>
      <c r="AH91">
        <v>0</v>
      </c>
      <c r="AI91">
        <v>0</v>
      </c>
      <c r="AJ91">
        <v>0</v>
      </c>
      <c r="AK91">
        <v>51.845312</v>
      </c>
      <c r="AL91">
        <v>2.2340610000000001</v>
      </c>
      <c r="AM91">
        <v>0</v>
      </c>
      <c r="AN91">
        <v>0.57008000000000003</v>
      </c>
      <c r="AO91">
        <v>0</v>
      </c>
      <c r="AP91">
        <v>3.6942759999999999</v>
      </c>
      <c r="AQ91">
        <v>29.917579</v>
      </c>
      <c r="AR91">
        <v>6.3676510000000004</v>
      </c>
      <c r="AS91">
        <v>9.0519850000000002</v>
      </c>
      <c r="AT91">
        <v>14.419523999999999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1709.341944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397.545615</v>
      </c>
      <c r="L92">
        <v>112.587456</v>
      </c>
      <c r="M92">
        <v>88.439599999999999</v>
      </c>
      <c r="N92">
        <v>113.553562</v>
      </c>
      <c r="O92">
        <v>118.87976500000001</v>
      </c>
      <c r="P92">
        <v>118.675465</v>
      </c>
      <c r="Q92">
        <v>7.5750440000000001</v>
      </c>
      <c r="R92">
        <v>26.548895000000002</v>
      </c>
      <c r="S92">
        <v>5.7678000000000003</v>
      </c>
      <c r="T92">
        <v>0</v>
      </c>
      <c r="U92">
        <v>401.22258799999997</v>
      </c>
      <c r="V92">
        <v>9.5813729999999993</v>
      </c>
      <c r="W92">
        <v>29.762616999999999</v>
      </c>
      <c r="X92">
        <v>123.094369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15.84112</v>
      </c>
      <c r="AF92">
        <v>8.5305759999999999</v>
      </c>
      <c r="AG92">
        <v>0</v>
      </c>
      <c r="AH92">
        <v>0</v>
      </c>
      <c r="AI92">
        <v>0</v>
      </c>
      <c r="AJ92">
        <v>0</v>
      </c>
      <c r="AK92">
        <v>51.845312</v>
      </c>
      <c r="AL92">
        <v>2.2340610000000001</v>
      </c>
      <c r="AM92">
        <v>0</v>
      </c>
      <c r="AN92">
        <v>0.57008000000000003</v>
      </c>
      <c r="AO92">
        <v>0</v>
      </c>
      <c r="AP92">
        <v>3.6942759999999999</v>
      </c>
      <c r="AQ92">
        <v>29.917579</v>
      </c>
      <c r="AR92">
        <v>6.3676510000000004</v>
      </c>
      <c r="AS92">
        <v>9.0519850000000002</v>
      </c>
      <c r="AT92">
        <v>14.419523999999999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1695.7063130000001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397.545615</v>
      </c>
      <c r="L93">
        <v>112.587456</v>
      </c>
      <c r="M93">
        <v>88.439599999999999</v>
      </c>
      <c r="N93">
        <v>113.553562</v>
      </c>
      <c r="O93">
        <v>118.87976500000001</v>
      </c>
      <c r="P93">
        <v>118.675465</v>
      </c>
      <c r="Q93">
        <v>7.5750440000000001</v>
      </c>
      <c r="R93">
        <v>26.548895000000002</v>
      </c>
      <c r="S93">
        <v>5.7678000000000003</v>
      </c>
      <c r="T93">
        <v>0</v>
      </c>
      <c r="U93">
        <v>401.22258799999997</v>
      </c>
      <c r="V93">
        <v>9.5813729999999993</v>
      </c>
      <c r="W93">
        <v>29.762616999999999</v>
      </c>
      <c r="X93">
        <v>123.094369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15.84112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51.845312</v>
      </c>
      <c r="AL93">
        <v>2.2340610000000001</v>
      </c>
      <c r="AM93">
        <v>0</v>
      </c>
      <c r="AN93">
        <v>0.57008000000000003</v>
      </c>
      <c r="AO93">
        <v>0</v>
      </c>
      <c r="AP93">
        <v>3.6942759999999999</v>
      </c>
      <c r="AQ93">
        <v>14.958788999999999</v>
      </c>
      <c r="AR93">
        <v>11.674027000000001</v>
      </c>
      <c r="AS93">
        <v>9.0519850000000002</v>
      </c>
      <c r="AT93">
        <v>14.419523999999999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1686.0538990000002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349.480615</v>
      </c>
      <c r="L94">
        <v>112.587456</v>
      </c>
      <c r="M94">
        <v>88.439599999999999</v>
      </c>
      <c r="N94">
        <v>113.553562</v>
      </c>
      <c r="O94">
        <v>118.87976500000001</v>
      </c>
      <c r="P94">
        <v>118.675465</v>
      </c>
      <c r="Q94">
        <v>7.5750440000000001</v>
      </c>
      <c r="R94">
        <v>26.548895000000002</v>
      </c>
      <c r="S94">
        <v>5.7678000000000003</v>
      </c>
      <c r="T94">
        <v>0</v>
      </c>
      <c r="U94">
        <v>401.22258799999997</v>
      </c>
      <c r="V94">
        <v>9.5813729999999993</v>
      </c>
      <c r="W94">
        <v>29.762616999999999</v>
      </c>
      <c r="X94">
        <v>123.094369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15.84112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51.845312</v>
      </c>
      <c r="AL94">
        <v>2.2340610000000001</v>
      </c>
      <c r="AM94">
        <v>0</v>
      </c>
      <c r="AN94">
        <v>0.57008000000000003</v>
      </c>
      <c r="AO94">
        <v>0</v>
      </c>
      <c r="AP94">
        <v>3.6942759999999999</v>
      </c>
      <c r="AQ94">
        <v>14.958788999999999</v>
      </c>
      <c r="AR94">
        <v>11.674027000000001</v>
      </c>
      <c r="AS94">
        <v>9.0519850000000002</v>
      </c>
      <c r="AT94">
        <v>14.419523999999999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1637.9888990000002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339.867615</v>
      </c>
      <c r="L95">
        <v>112.587456</v>
      </c>
      <c r="M95">
        <v>88.439599999999999</v>
      </c>
      <c r="N95">
        <v>113.553562</v>
      </c>
      <c r="O95">
        <v>118.87976500000001</v>
      </c>
      <c r="P95">
        <v>118.675465</v>
      </c>
      <c r="Q95">
        <v>7.5750440000000001</v>
      </c>
      <c r="R95">
        <v>19.853178</v>
      </c>
      <c r="S95">
        <v>5.7678000000000003</v>
      </c>
      <c r="T95">
        <v>0</v>
      </c>
      <c r="U95">
        <v>401.22258799999997</v>
      </c>
      <c r="V95">
        <v>4.8064999999999998</v>
      </c>
      <c r="W95">
        <v>22.383101</v>
      </c>
      <c r="X95">
        <v>89.199796000000006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15.84112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51.845312</v>
      </c>
      <c r="AL95">
        <v>2.2340610000000001</v>
      </c>
      <c r="AM95">
        <v>0</v>
      </c>
      <c r="AN95">
        <v>0.57008000000000003</v>
      </c>
      <c r="AO95">
        <v>0</v>
      </c>
      <c r="AP95">
        <v>3.6942759999999999</v>
      </c>
      <c r="AQ95">
        <v>14.958788999999999</v>
      </c>
      <c r="AR95">
        <v>16.980402999999999</v>
      </c>
      <c r="AS95">
        <v>9.0519850000000002</v>
      </c>
      <c r="AT95">
        <v>14.419523999999999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1572.4070200000001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339.867615</v>
      </c>
      <c r="L96">
        <v>112.587456</v>
      </c>
      <c r="M96">
        <v>88.439599999999999</v>
      </c>
      <c r="N96">
        <v>113.553562</v>
      </c>
      <c r="O96">
        <v>118.87976500000001</v>
      </c>
      <c r="P96">
        <v>118.675465</v>
      </c>
      <c r="Q96">
        <v>7.5750440000000001</v>
      </c>
      <c r="R96">
        <v>15.380800000000001</v>
      </c>
      <c r="S96">
        <v>5.7678000000000003</v>
      </c>
      <c r="T96">
        <v>0</v>
      </c>
      <c r="U96">
        <v>401.22258799999997</v>
      </c>
      <c r="V96">
        <v>4.8064999999999998</v>
      </c>
      <c r="W96">
        <v>22.383101</v>
      </c>
      <c r="X96">
        <v>89.199796000000006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15.84112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51.845312</v>
      </c>
      <c r="AL96">
        <v>2.2340610000000001</v>
      </c>
      <c r="AM96">
        <v>0</v>
      </c>
      <c r="AN96">
        <v>0.57008000000000003</v>
      </c>
      <c r="AO96">
        <v>0</v>
      </c>
      <c r="AP96">
        <v>3.6942759999999999</v>
      </c>
      <c r="AQ96">
        <v>0</v>
      </c>
      <c r="AR96">
        <v>16.980402999999999</v>
      </c>
      <c r="AS96">
        <v>9.0519850000000002</v>
      </c>
      <c r="AT96">
        <v>14.419523999999999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1552.9758530000001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339.867615</v>
      </c>
      <c r="L97">
        <v>112.587456</v>
      </c>
      <c r="M97">
        <v>88.439599999999999</v>
      </c>
      <c r="N97">
        <v>113.553562</v>
      </c>
      <c r="O97">
        <v>118.87976500000001</v>
      </c>
      <c r="P97">
        <v>118.675465</v>
      </c>
      <c r="Q97">
        <v>7.5750440000000001</v>
      </c>
      <c r="R97">
        <v>15.380800000000001</v>
      </c>
      <c r="S97">
        <v>5.7678000000000003</v>
      </c>
      <c r="T97">
        <v>0</v>
      </c>
      <c r="U97">
        <v>401.22258799999997</v>
      </c>
      <c r="V97">
        <v>4.8064999999999998</v>
      </c>
      <c r="W97">
        <v>22.383101</v>
      </c>
      <c r="X97">
        <v>65.368399999999994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15.84112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51.845312</v>
      </c>
      <c r="AL97">
        <v>2.2340610000000001</v>
      </c>
      <c r="AM97">
        <v>0</v>
      </c>
      <c r="AN97">
        <v>0.57008000000000003</v>
      </c>
      <c r="AO97">
        <v>0</v>
      </c>
      <c r="AP97">
        <v>3.6942759999999999</v>
      </c>
      <c r="AQ97">
        <v>0</v>
      </c>
      <c r="AR97">
        <v>16.980402999999999</v>
      </c>
      <c r="AS97">
        <v>9.0519850000000002</v>
      </c>
      <c r="AT97">
        <v>14.419523999999999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1529.1444570000001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339.867615</v>
      </c>
      <c r="L98">
        <v>112.587456</v>
      </c>
      <c r="M98">
        <v>88.439599999999999</v>
      </c>
      <c r="N98">
        <v>113.553562</v>
      </c>
      <c r="O98">
        <v>118.87976500000001</v>
      </c>
      <c r="P98">
        <v>118.675465</v>
      </c>
      <c r="Q98">
        <v>7.5750440000000001</v>
      </c>
      <c r="R98">
        <v>15.380800000000001</v>
      </c>
      <c r="S98">
        <v>5.7678000000000003</v>
      </c>
      <c r="T98">
        <v>0</v>
      </c>
      <c r="U98">
        <v>401.22258799999997</v>
      </c>
      <c r="V98">
        <v>4.8064999999999998</v>
      </c>
      <c r="W98">
        <v>22.383101</v>
      </c>
      <c r="X98">
        <v>65.368399999999994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15.84112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51.845312</v>
      </c>
      <c r="AL98">
        <v>2.2340610000000001</v>
      </c>
      <c r="AM98">
        <v>0</v>
      </c>
      <c r="AN98">
        <v>0.57008000000000003</v>
      </c>
      <c r="AO98">
        <v>0</v>
      </c>
      <c r="AP98">
        <v>3.6942759999999999</v>
      </c>
      <c r="AQ98">
        <v>0</v>
      </c>
      <c r="AR98">
        <v>16.980402999999999</v>
      </c>
      <c r="AS98">
        <v>10.345126</v>
      </c>
      <c r="AT98">
        <v>14.419523999999999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1530.437598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10.064247755000006</v>
      </c>
      <c r="L99">
        <f t="shared" si="2"/>
        <v>3.4065701134999986</v>
      </c>
      <c r="M99">
        <f t="shared" si="2"/>
        <v>1.9734187484999974</v>
      </c>
      <c r="N99">
        <f t="shared" si="2"/>
        <v>2.6332510117499965</v>
      </c>
      <c r="O99">
        <f t="shared" si="2"/>
        <v>2.744153624999996</v>
      </c>
      <c r="P99">
        <f t="shared" si="2"/>
        <v>2.7858459765000005</v>
      </c>
      <c r="Q99">
        <f t="shared" si="2"/>
        <v>0.18551902675000023</v>
      </c>
      <c r="R99">
        <f t="shared" si="2"/>
        <v>0.7031694279999996</v>
      </c>
      <c r="S99">
        <f t="shared" si="2"/>
        <v>0.19774587074999983</v>
      </c>
      <c r="T99">
        <f t="shared" si="2"/>
        <v>0</v>
      </c>
      <c r="U99">
        <f t="shared" si="2"/>
        <v>9.5792914069999977</v>
      </c>
      <c r="V99">
        <f t="shared" si="2"/>
        <v>0.26473739824999959</v>
      </c>
      <c r="W99">
        <f t="shared" si="2"/>
        <v>0.65603482850000006</v>
      </c>
      <c r="X99">
        <f t="shared" si="2"/>
        <v>2.6644332822500028</v>
      </c>
      <c r="Y99">
        <f t="shared" si="2"/>
        <v>0</v>
      </c>
      <c r="Z99">
        <f t="shared" si="2"/>
        <v>5.1190185999999985E-2</v>
      </c>
      <c r="AA99">
        <f t="shared" si="2"/>
        <v>8.7328029500000001E-2</v>
      </c>
      <c r="AB99">
        <f t="shared" si="2"/>
        <v>0.14947681299999999</v>
      </c>
      <c r="AC99">
        <f t="shared" si="2"/>
        <v>0.126206714</v>
      </c>
      <c r="AD99">
        <f t="shared" si="2"/>
        <v>0.1154178785</v>
      </c>
      <c r="AE99">
        <f t="shared" si="2"/>
        <v>0.39602183875000041</v>
      </c>
      <c r="AF99">
        <f t="shared" si="2"/>
        <v>0.23127339649999989</v>
      </c>
      <c r="AG99">
        <f t="shared" si="2"/>
        <v>0</v>
      </c>
      <c r="AH99">
        <f t="shared" si="2"/>
        <v>0.71917736925000009</v>
      </c>
      <c r="AI99">
        <f t="shared" si="2"/>
        <v>5.1396866999999999E-2</v>
      </c>
      <c r="AJ99">
        <f t="shared" si="2"/>
        <v>0</v>
      </c>
      <c r="AK99">
        <f t="shared" si="2"/>
        <v>1.2442874880000003</v>
      </c>
      <c r="AL99">
        <f t="shared" si="2"/>
        <v>0.30076048850000037</v>
      </c>
      <c r="AM99">
        <f t="shared" si="2"/>
        <v>5.0909253250000008E-2</v>
      </c>
      <c r="AN99">
        <f t="shared" si="2"/>
        <v>1.3681919999999981E-2</v>
      </c>
      <c r="AO99">
        <f t="shared" si="2"/>
        <v>0</v>
      </c>
      <c r="AP99">
        <f t="shared" si="2"/>
        <v>8.8447118000000047E-2</v>
      </c>
      <c r="AQ99">
        <f t="shared" si="2"/>
        <v>0.4559251247499998</v>
      </c>
      <c r="AR99">
        <f t="shared" si="2"/>
        <v>0.28601366375000026</v>
      </c>
      <c r="AS99">
        <f t="shared" si="2"/>
        <v>0.23392916124999971</v>
      </c>
      <c r="AT99">
        <f t="shared" si="2"/>
        <v>0.34606857599999979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42.805930357749986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119.2</v>
      </c>
      <c r="C3" s="34">
        <v>31.72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67.290000000000006</v>
      </c>
      <c r="N3">
        <v>163.41999999999999</v>
      </c>
      <c r="O3">
        <v>48.06</v>
      </c>
      <c r="P3">
        <v>1.24</v>
      </c>
      <c r="Q3">
        <v>7.01</v>
      </c>
      <c r="R3" s="93">
        <v>0</v>
      </c>
      <c r="S3" s="93">
        <v>0</v>
      </c>
      <c r="T3" s="93">
        <v>0</v>
      </c>
      <c r="U3">
        <v>1.45</v>
      </c>
      <c r="V3">
        <v>0</v>
      </c>
      <c r="W3">
        <v>1.89</v>
      </c>
      <c r="X3">
        <v>100</v>
      </c>
      <c r="Y3">
        <v>33.340000000000003</v>
      </c>
      <c r="Z3">
        <v>33.33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27.51</v>
      </c>
      <c r="AH3">
        <v>78.38</v>
      </c>
      <c r="AI3">
        <v>78.38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119.2</v>
      </c>
      <c r="C4" s="34">
        <v>31.72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67.290000000000006</v>
      </c>
      <c r="N4">
        <v>163.41999999999999</v>
      </c>
      <c r="O4">
        <v>48.06</v>
      </c>
      <c r="P4">
        <v>1.24</v>
      </c>
      <c r="Q4">
        <v>7.01</v>
      </c>
      <c r="R4" s="93">
        <v>0</v>
      </c>
      <c r="S4" s="93">
        <v>0</v>
      </c>
      <c r="T4" s="93">
        <v>0</v>
      </c>
      <c r="U4">
        <v>1.45</v>
      </c>
      <c r="V4">
        <v>0</v>
      </c>
      <c r="W4">
        <v>1.89</v>
      </c>
      <c r="X4">
        <v>100</v>
      </c>
      <c r="Y4">
        <v>33.340000000000003</v>
      </c>
      <c r="Z4">
        <v>33.33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27.01</v>
      </c>
      <c r="AH4">
        <v>76.97</v>
      </c>
      <c r="AI4">
        <v>76.97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119.2</v>
      </c>
      <c r="C5" s="34">
        <v>31.72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67.290000000000006</v>
      </c>
      <c r="N5">
        <v>163.41999999999999</v>
      </c>
      <c r="O5">
        <v>48.06</v>
      </c>
      <c r="P5">
        <v>1.24</v>
      </c>
      <c r="Q5">
        <v>7.01</v>
      </c>
      <c r="R5" s="93">
        <v>0</v>
      </c>
      <c r="S5" s="93">
        <v>0</v>
      </c>
      <c r="T5" s="93">
        <v>0</v>
      </c>
      <c r="U5">
        <v>1.45</v>
      </c>
      <c r="V5">
        <v>0</v>
      </c>
      <c r="W5">
        <v>1.89</v>
      </c>
      <c r="X5">
        <v>100</v>
      </c>
      <c r="Y5">
        <v>33.340000000000003</v>
      </c>
      <c r="Z5">
        <v>33.33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26.84</v>
      </c>
      <c r="AH5">
        <v>76.510000000000005</v>
      </c>
      <c r="AI5">
        <v>76.510000000000005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119.2</v>
      </c>
      <c r="C6" s="34">
        <v>31.72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67.290000000000006</v>
      </c>
      <c r="N6">
        <v>148.69</v>
      </c>
      <c r="O6">
        <v>48.06</v>
      </c>
      <c r="P6">
        <v>1.24</v>
      </c>
      <c r="Q6">
        <v>7.01</v>
      </c>
      <c r="R6" s="93">
        <v>0</v>
      </c>
      <c r="S6" s="93">
        <v>0</v>
      </c>
      <c r="T6" s="93">
        <v>0</v>
      </c>
      <c r="U6">
        <v>1.45</v>
      </c>
      <c r="V6">
        <v>0</v>
      </c>
      <c r="W6">
        <v>1.89</v>
      </c>
      <c r="X6">
        <v>100</v>
      </c>
      <c r="Y6">
        <v>33.340000000000003</v>
      </c>
      <c r="Z6">
        <v>33.33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26.34</v>
      </c>
      <c r="AH6">
        <v>76.319999999999993</v>
      </c>
      <c r="AI6">
        <v>76.319999999999993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119.2</v>
      </c>
      <c r="C7" s="34">
        <v>31.72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67.290000000000006</v>
      </c>
      <c r="N7">
        <v>148.69</v>
      </c>
      <c r="O7">
        <v>48.06</v>
      </c>
      <c r="P7">
        <v>1.24</v>
      </c>
      <c r="Q7">
        <v>7.01</v>
      </c>
      <c r="R7" s="93">
        <v>0</v>
      </c>
      <c r="S7" s="93">
        <v>0</v>
      </c>
      <c r="T7" s="93">
        <v>0</v>
      </c>
      <c r="U7">
        <v>1.45</v>
      </c>
      <c r="V7">
        <v>0</v>
      </c>
      <c r="W7">
        <v>1.89</v>
      </c>
      <c r="X7">
        <v>100</v>
      </c>
      <c r="Y7">
        <v>33.340000000000003</v>
      </c>
      <c r="Z7">
        <v>33.33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30.75</v>
      </c>
      <c r="AH7">
        <v>75.75</v>
      </c>
      <c r="AI7">
        <v>75.75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119.2</v>
      </c>
      <c r="C8" s="34">
        <v>31.72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67.290000000000006</v>
      </c>
      <c r="N8">
        <v>148.69</v>
      </c>
      <c r="O8">
        <v>48.06</v>
      </c>
      <c r="P8">
        <v>1.24</v>
      </c>
      <c r="Q8">
        <v>7.01</v>
      </c>
      <c r="R8" s="93">
        <v>0</v>
      </c>
      <c r="S8" s="93">
        <v>0</v>
      </c>
      <c r="T8" s="93">
        <v>0</v>
      </c>
      <c r="U8">
        <v>1.45</v>
      </c>
      <c r="V8">
        <v>0</v>
      </c>
      <c r="W8">
        <v>1.89</v>
      </c>
      <c r="X8">
        <v>100</v>
      </c>
      <c r="Y8">
        <v>33.340000000000003</v>
      </c>
      <c r="Z8">
        <v>33.33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30.38</v>
      </c>
      <c r="AH8">
        <v>78.67</v>
      </c>
      <c r="AI8">
        <v>78.67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119.2</v>
      </c>
      <c r="C9" s="34">
        <v>31.72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67.290000000000006</v>
      </c>
      <c r="N9">
        <v>148.69</v>
      </c>
      <c r="O9">
        <v>48.06</v>
      </c>
      <c r="P9">
        <v>1.24</v>
      </c>
      <c r="Q9">
        <v>7.01</v>
      </c>
      <c r="R9" s="93">
        <v>0</v>
      </c>
      <c r="S9" s="93">
        <v>0</v>
      </c>
      <c r="T9" s="93">
        <v>0</v>
      </c>
      <c r="U9">
        <v>1.45</v>
      </c>
      <c r="V9">
        <v>0</v>
      </c>
      <c r="W9">
        <v>1.89</v>
      </c>
      <c r="X9">
        <v>99.74</v>
      </c>
      <c r="Y9">
        <v>33.24</v>
      </c>
      <c r="Z9">
        <v>33.25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30.1</v>
      </c>
      <c r="AH9">
        <v>78.010000000000005</v>
      </c>
      <c r="AI9">
        <v>78.010000000000005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119.2</v>
      </c>
      <c r="C10" s="34">
        <v>31.72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67.290000000000006</v>
      </c>
      <c r="N10">
        <v>148.69</v>
      </c>
      <c r="O10">
        <v>48.06</v>
      </c>
      <c r="P10">
        <v>1.24</v>
      </c>
      <c r="Q10">
        <v>7.01</v>
      </c>
      <c r="R10" s="93">
        <v>0</v>
      </c>
      <c r="S10" s="93">
        <v>0</v>
      </c>
      <c r="T10" s="93">
        <v>0</v>
      </c>
      <c r="U10">
        <v>1.45</v>
      </c>
      <c r="V10">
        <v>0</v>
      </c>
      <c r="W10">
        <v>1.89</v>
      </c>
      <c r="X10">
        <v>98.43</v>
      </c>
      <c r="Y10">
        <v>32.82</v>
      </c>
      <c r="Z10">
        <v>32.81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29.67</v>
      </c>
      <c r="AH10">
        <v>77.67</v>
      </c>
      <c r="AI10">
        <v>77.67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119.2</v>
      </c>
      <c r="C11" s="34">
        <v>31.72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67.290000000000006</v>
      </c>
      <c r="N11">
        <v>148.69</v>
      </c>
      <c r="O11">
        <v>48.06</v>
      </c>
      <c r="P11">
        <v>1.24</v>
      </c>
      <c r="Q11">
        <v>7.01</v>
      </c>
      <c r="R11" s="93">
        <v>0</v>
      </c>
      <c r="S11" s="93">
        <v>0</v>
      </c>
      <c r="T11" s="93">
        <v>0</v>
      </c>
      <c r="U11">
        <v>1.37</v>
      </c>
      <c r="V11">
        <v>0</v>
      </c>
      <c r="W11">
        <v>1.89</v>
      </c>
      <c r="X11">
        <v>96.94</v>
      </c>
      <c r="Y11">
        <v>32.31</v>
      </c>
      <c r="Z11">
        <v>32.32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29.08</v>
      </c>
      <c r="AH11">
        <v>77.34</v>
      </c>
      <c r="AI11">
        <v>77.34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119.2</v>
      </c>
      <c r="C12" s="34">
        <v>31.72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48.06</v>
      </c>
      <c r="P12">
        <v>1.24</v>
      </c>
      <c r="Q12">
        <v>7.01</v>
      </c>
      <c r="R12" s="93">
        <v>0</v>
      </c>
      <c r="S12" s="93">
        <v>0</v>
      </c>
      <c r="T12" s="93">
        <v>0</v>
      </c>
      <c r="U12">
        <v>1.37</v>
      </c>
      <c r="V12">
        <v>0</v>
      </c>
      <c r="W12">
        <v>1.89</v>
      </c>
      <c r="X12">
        <v>96.33</v>
      </c>
      <c r="Y12">
        <v>32.11</v>
      </c>
      <c r="Z12">
        <v>32.11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28.58</v>
      </c>
      <c r="AH12">
        <v>77.010000000000005</v>
      </c>
      <c r="AI12">
        <v>77.010000000000005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119.2</v>
      </c>
      <c r="C13" s="34">
        <v>31.72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48.06</v>
      </c>
      <c r="P13">
        <v>1.24</v>
      </c>
      <c r="Q13">
        <v>7.01</v>
      </c>
      <c r="R13" s="93">
        <v>0</v>
      </c>
      <c r="S13" s="93">
        <v>0</v>
      </c>
      <c r="T13" s="93">
        <v>0</v>
      </c>
      <c r="U13">
        <v>1.37</v>
      </c>
      <c r="V13">
        <v>0</v>
      </c>
      <c r="W13">
        <v>1.89</v>
      </c>
      <c r="X13">
        <v>99.07</v>
      </c>
      <c r="Y13">
        <v>33.020000000000003</v>
      </c>
      <c r="Z13">
        <v>33.020000000000003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26.68</v>
      </c>
      <c r="AH13">
        <v>76.67</v>
      </c>
      <c r="AI13">
        <v>76.67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119.2</v>
      </c>
      <c r="C14" s="34">
        <v>31.72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48.06</v>
      </c>
      <c r="P14">
        <v>1.24</v>
      </c>
      <c r="Q14">
        <v>7.01</v>
      </c>
      <c r="R14" s="93">
        <v>0</v>
      </c>
      <c r="S14" s="93">
        <v>0</v>
      </c>
      <c r="T14" s="93">
        <v>0</v>
      </c>
      <c r="U14">
        <v>1.37</v>
      </c>
      <c r="V14">
        <v>0</v>
      </c>
      <c r="W14">
        <v>1.89</v>
      </c>
      <c r="X14">
        <v>99.06</v>
      </c>
      <c r="Y14">
        <v>33.01</v>
      </c>
      <c r="Z14">
        <v>33.020000000000003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26.08</v>
      </c>
      <c r="AH14">
        <v>72.67</v>
      </c>
      <c r="AI14">
        <v>72.67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119.2</v>
      </c>
      <c r="C15" s="34">
        <v>31.72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48.06</v>
      </c>
      <c r="P15">
        <v>1.1599999999999999</v>
      </c>
      <c r="Q15">
        <v>7.01</v>
      </c>
      <c r="R15" s="93">
        <v>0</v>
      </c>
      <c r="S15" s="93">
        <v>0</v>
      </c>
      <c r="T15" s="93">
        <v>0</v>
      </c>
      <c r="U15">
        <v>1.37</v>
      </c>
      <c r="V15">
        <v>0</v>
      </c>
      <c r="W15">
        <v>1.89</v>
      </c>
      <c r="X15">
        <v>95.16</v>
      </c>
      <c r="Y15">
        <v>31.72</v>
      </c>
      <c r="Z15">
        <v>31.72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25.68</v>
      </c>
      <c r="AH15">
        <v>70.010000000000005</v>
      </c>
      <c r="AI15">
        <v>70.010000000000005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119.2</v>
      </c>
      <c r="C16" s="34">
        <v>31.72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48.06</v>
      </c>
      <c r="P16">
        <v>1.1599999999999999</v>
      </c>
      <c r="Q16">
        <v>7.01</v>
      </c>
      <c r="R16" s="93">
        <v>0</v>
      </c>
      <c r="S16" s="93">
        <v>0</v>
      </c>
      <c r="T16" s="93">
        <v>0</v>
      </c>
      <c r="U16">
        <v>1.37</v>
      </c>
      <c r="V16">
        <v>0</v>
      </c>
      <c r="W16">
        <v>1.89</v>
      </c>
      <c r="X16">
        <v>93.81</v>
      </c>
      <c r="Y16">
        <v>31.27</v>
      </c>
      <c r="Z16">
        <v>31.27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25.01</v>
      </c>
      <c r="AH16">
        <v>68.67</v>
      </c>
      <c r="AI16">
        <v>68.67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119.2</v>
      </c>
      <c r="C17" s="34">
        <v>31.72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48.06</v>
      </c>
      <c r="P17">
        <v>1.1599999999999999</v>
      </c>
      <c r="Q17">
        <v>7.01</v>
      </c>
      <c r="R17" s="93">
        <v>0</v>
      </c>
      <c r="S17" s="93">
        <v>0</v>
      </c>
      <c r="T17" s="93">
        <v>0</v>
      </c>
      <c r="U17">
        <v>1.37</v>
      </c>
      <c r="V17">
        <v>0</v>
      </c>
      <c r="W17">
        <v>1.89</v>
      </c>
      <c r="X17">
        <v>82.31</v>
      </c>
      <c r="Y17">
        <v>27.43</v>
      </c>
      <c r="Z17">
        <v>27.44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19.510000000000002</v>
      </c>
      <c r="AH17">
        <v>66.67</v>
      </c>
      <c r="AI17">
        <v>66.67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119.2</v>
      </c>
      <c r="C18" s="34">
        <v>31.72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48.06</v>
      </c>
      <c r="P18">
        <v>1.1599999999999999</v>
      </c>
      <c r="Q18">
        <v>7.01</v>
      </c>
      <c r="R18" s="93">
        <v>0</v>
      </c>
      <c r="S18" s="93">
        <v>0</v>
      </c>
      <c r="T18" s="93">
        <v>0</v>
      </c>
      <c r="U18">
        <v>1.37</v>
      </c>
      <c r="V18">
        <v>0</v>
      </c>
      <c r="W18">
        <v>1.89</v>
      </c>
      <c r="X18">
        <v>81.069999999999993</v>
      </c>
      <c r="Y18">
        <v>27.03</v>
      </c>
      <c r="Z18">
        <v>27.02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19.010000000000002</v>
      </c>
      <c r="AH18">
        <v>65.010000000000005</v>
      </c>
      <c r="AI18">
        <v>65.010000000000005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119.2</v>
      </c>
      <c r="C19" s="34">
        <v>31.72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48.06</v>
      </c>
      <c r="P19">
        <v>1.1599999999999999</v>
      </c>
      <c r="Q19">
        <v>7.01</v>
      </c>
      <c r="R19" s="93">
        <v>0</v>
      </c>
      <c r="S19" s="93">
        <v>0</v>
      </c>
      <c r="T19" s="93">
        <v>0</v>
      </c>
      <c r="U19">
        <v>1.37</v>
      </c>
      <c r="V19">
        <v>0</v>
      </c>
      <c r="W19">
        <v>1.85</v>
      </c>
      <c r="X19">
        <v>79.75</v>
      </c>
      <c r="Y19">
        <v>26.58</v>
      </c>
      <c r="Z19">
        <v>26.58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18.57</v>
      </c>
      <c r="AH19">
        <v>63.63</v>
      </c>
      <c r="AI19">
        <v>63.63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119.2</v>
      </c>
      <c r="C20" s="34">
        <v>31.72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48.06</v>
      </c>
      <c r="P20">
        <v>1.1599999999999999</v>
      </c>
      <c r="Q20">
        <v>7.01</v>
      </c>
      <c r="R20" s="93">
        <v>0</v>
      </c>
      <c r="S20" s="93">
        <v>0</v>
      </c>
      <c r="T20" s="93">
        <v>0</v>
      </c>
      <c r="U20">
        <v>1.37</v>
      </c>
      <c r="V20">
        <v>0</v>
      </c>
      <c r="W20">
        <v>1.85</v>
      </c>
      <c r="X20">
        <v>76.430000000000007</v>
      </c>
      <c r="Y20">
        <v>25.46</v>
      </c>
      <c r="Z20">
        <v>25.48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17.66</v>
      </c>
      <c r="AH20">
        <v>59.42</v>
      </c>
      <c r="AI20">
        <v>59.42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119.2</v>
      </c>
      <c r="C21" s="34">
        <v>31.72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67.290000000000006</v>
      </c>
      <c r="N21">
        <v>148.69</v>
      </c>
      <c r="O21">
        <v>48.06</v>
      </c>
      <c r="P21">
        <v>1.1599999999999999</v>
      </c>
      <c r="Q21">
        <v>7.01</v>
      </c>
      <c r="R21" s="93">
        <v>0</v>
      </c>
      <c r="S21" s="93">
        <v>0</v>
      </c>
      <c r="T21" s="93">
        <v>0</v>
      </c>
      <c r="U21">
        <v>1.37</v>
      </c>
      <c r="V21">
        <v>0</v>
      </c>
      <c r="W21">
        <v>1.85</v>
      </c>
      <c r="X21">
        <v>74.36</v>
      </c>
      <c r="Y21">
        <v>24.77</v>
      </c>
      <c r="Z21">
        <v>24.79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18.84</v>
      </c>
      <c r="AH21">
        <v>62.84</v>
      </c>
      <c r="AI21">
        <v>62.84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119.2</v>
      </c>
      <c r="C22" s="34">
        <v>31.72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67.290000000000006</v>
      </c>
      <c r="N22">
        <v>148.69</v>
      </c>
      <c r="O22">
        <v>48.06</v>
      </c>
      <c r="P22">
        <v>1.1599999999999999</v>
      </c>
      <c r="Q22">
        <v>7.01</v>
      </c>
      <c r="R22" s="93">
        <v>0</v>
      </c>
      <c r="S22" s="93">
        <v>0</v>
      </c>
      <c r="T22" s="93">
        <v>0</v>
      </c>
      <c r="U22">
        <v>1.37</v>
      </c>
      <c r="V22">
        <v>0</v>
      </c>
      <c r="W22">
        <v>1.85</v>
      </c>
      <c r="X22">
        <v>71.680000000000007</v>
      </c>
      <c r="Y22">
        <v>23.89</v>
      </c>
      <c r="Z22">
        <v>23.9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17.84</v>
      </c>
      <c r="AH22">
        <v>61.67</v>
      </c>
      <c r="AI22">
        <v>61.67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149.96</v>
      </c>
      <c r="C23" s="34">
        <v>30.79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67.290000000000006</v>
      </c>
      <c r="N23">
        <v>192.26</v>
      </c>
      <c r="O23">
        <v>46.2</v>
      </c>
      <c r="P23">
        <v>1.1599999999999999</v>
      </c>
      <c r="Q23">
        <v>7.01</v>
      </c>
      <c r="R23" s="93">
        <v>0</v>
      </c>
      <c r="S23" s="93">
        <v>0</v>
      </c>
      <c r="T23" s="93">
        <v>0</v>
      </c>
      <c r="U23">
        <v>1.37</v>
      </c>
      <c r="V23">
        <v>0</v>
      </c>
      <c r="W23">
        <v>1.85</v>
      </c>
      <c r="X23">
        <v>68.12</v>
      </c>
      <c r="Y23">
        <v>22.7</v>
      </c>
      <c r="Z23">
        <v>22.71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17.34</v>
      </c>
      <c r="AH23">
        <v>58.34</v>
      </c>
      <c r="AI23">
        <v>58.34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179.02</v>
      </c>
      <c r="C24" s="34">
        <v>45.77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67.290000000000006</v>
      </c>
      <c r="N24">
        <v>230.71</v>
      </c>
      <c r="O24">
        <v>46.2</v>
      </c>
      <c r="P24">
        <v>1.1599999999999999</v>
      </c>
      <c r="Q24">
        <v>7.01</v>
      </c>
      <c r="R24" s="93">
        <v>0</v>
      </c>
      <c r="S24" s="93">
        <v>0</v>
      </c>
      <c r="T24" s="93">
        <v>0</v>
      </c>
      <c r="U24">
        <v>1.37</v>
      </c>
      <c r="V24">
        <v>0</v>
      </c>
      <c r="W24">
        <v>1.85</v>
      </c>
      <c r="X24">
        <v>63.38</v>
      </c>
      <c r="Y24">
        <v>21.12</v>
      </c>
      <c r="Z24">
        <v>21.13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16.18</v>
      </c>
      <c r="AH24">
        <v>56.17</v>
      </c>
      <c r="AI24">
        <v>56.17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179.02</v>
      </c>
      <c r="C25" s="34">
        <v>55.02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67.290000000000006</v>
      </c>
      <c r="N25">
        <v>270.37</v>
      </c>
      <c r="O25">
        <v>46.2</v>
      </c>
      <c r="P25">
        <v>1.1599999999999999</v>
      </c>
      <c r="Q25">
        <v>7.01</v>
      </c>
      <c r="R25" s="93">
        <v>0</v>
      </c>
      <c r="S25" s="93">
        <v>0</v>
      </c>
      <c r="T25" s="93">
        <v>0</v>
      </c>
      <c r="U25">
        <v>1.37</v>
      </c>
      <c r="V25">
        <v>0</v>
      </c>
      <c r="W25">
        <v>1.85</v>
      </c>
      <c r="X25">
        <v>62.72</v>
      </c>
      <c r="Y25">
        <v>20.91</v>
      </c>
      <c r="Z25">
        <v>20.91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15.99</v>
      </c>
      <c r="AH25">
        <v>54.01</v>
      </c>
      <c r="AI25">
        <v>54.01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179.02</v>
      </c>
      <c r="C26" s="34">
        <v>55.02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67.290000000000006</v>
      </c>
      <c r="N26">
        <v>270.37</v>
      </c>
      <c r="O26">
        <v>46.2</v>
      </c>
      <c r="P26">
        <v>1.1599999999999999</v>
      </c>
      <c r="Q26">
        <v>7.01</v>
      </c>
      <c r="R26" s="93">
        <v>0</v>
      </c>
      <c r="S26" s="93">
        <v>0</v>
      </c>
      <c r="T26" s="93">
        <v>0</v>
      </c>
      <c r="U26">
        <v>1.37</v>
      </c>
      <c r="V26">
        <v>0</v>
      </c>
      <c r="W26">
        <v>1.85</v>
      </c>
      <c r="X26">
        <v>64.62</v>
      </c>
      <c r="Y26">
        <v>21.54</v>
      </c>
      <c r="Z26">
        <v>21.54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15.34</v>
      </c>
      <c r="AH26">
        <v>52.84</v>
      </c>
      <c r="AI26">
        <v>52.84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224.87</v>
      </c>
      <c r="C27" s="34">
        <v>55.02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67.290000000000006</v>
      </c>
      <c r="N27">
        <v>270.37</v>
      </c>
      <c r="O27">
        <v>46.2</v>
      </c>
      <c r="P27">
        <v>1.1599999999999999</v>
      </c>
      <c r="Q27">
        <v>7.01</v>
      </c>
      <c r="R27" s="93">
        <v>0</v>
      </c>
      <c r="S27" s="93">
        <v>0</v>
      </c>
      <c r="T27" s="93">
        <v>0</v>
      </c>
      <c r="U27">
        <v>1.37</v>
      </c>
      <c r="V27">
        <v>0</v>
      </c>
      <c r="W27">
        <v>1.85</v>
      </c>
      <c r="X27">
        <v>66.819999999999993</v>
      </c>
      <c r="Y27">
        <v>22.29</v>
      </c>
      <c r="Z27">
        <v>22.27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15.01</v>
      </c>
      <c r="AH27">
        <v>50.67</v>
      </c>
      <c r="AI27">
        <v>50.67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230.64</v>
      </c>
      <c r="C28" s="34">
        <v>55.02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67.290000000000006</v>
      </c>
      <c r="N28">
        <v>270.37</v>
      </c>
      <c r="O28">
        <v>46.2</v>
      </c>
      <c r="P28">
        <v>1.1599999999999999</v>
      </c>
      <c r="Q28">
        <v>7.01</v>
      </c>
      <c r="R28" s="93">
        <v>0</v>
      </c>
      <c r="S28" s="93">
        <v>0</v>
      </c>
      <c r="T28" s="93">
        <v>2.04</v>
      </c>
      <c r="U28">
        <v>1.37</v>
      </c>
      <c r="V28">
        <v>0</v>
      </c>
      <c r="W28">
        <v>1.85</v>
      </c>
      <c r="X28">
        <v>67.010000000000005</v>
      </c>
      <c r="Y28">
        <v>22.34</v>
      </c>
      <c r="Z28">
        <v>22.34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14.34</v>
      </c>
      <c r="AH28">
        <v>49.42</v>
      </c>
      <c r="AI28">
        <v>49.42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260.13</v>
      </c>
      <c r="C29" s="34">
        <v>73.92</v>
      </c>
      <c r="D29" s="93">
        <f t="shared" si="0"/>
        <v>8.1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67.290000000000006</v>
      </c>
      <c r="N29">
        <v>270.37</v>
      </c>
      <c r="O29">
        <v>46.2</v>
      </c>
      <c r="P29">
        <v>1.1599999999999999</v>
      </c>
      <c r="Q29">
        <v>7.01</v>
      </c>
      <c r="R29" s="93">
        <v>1.25</v>
      </c>
      <c r="S29" s="93">
        <v>1</v>
      </c>
      <c r="T29" s="93">
        <v>5.85</v>
      </c>
      <c r="U29">
        <v>1.37</v>
      </c>
      <c r="V29">
        <v>0</v>
      </c>
      <c r="W29">
        <v>1.85</v>
      </c>
      <c r="X29">
        <v>62.75</v>
      </c>
      <c r="Y29">
        <v>20.91</v>
      </c>
      <c r="Z29">
        <v>20.92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12.21</v>
      </c>
      <c r="AH29">
        <v>47.67</v>
      </c>
      <c r="AI29">
        <v>47.67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260.13</v>
      </c>
      <c r="C30" s="34">
        <v>86.71</v>
      </c>
      <c r="D30" s="93">
        <f t="shared" si="0"/>
        <v>22.29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86.52</v>
      </c>
      <c r="N30">
        <v>270.37</v>
      </c>
      <c r="O30">
        <v>62.48</v>
      </c>
      <c r="P30">
        <v>1.1599999999999999</v>
      </c>
      <c r="Q30">
        <v>7.01</v>
      </c>
      <c r="R30" s="93">
        <v>4.25</v>
      </c>
      <c r="S30" s="93">
        <v>5</v>
      </c>
      <c r="T30" s="93">
        <v>13.04</v>
      </c>
      <c r="U30">
        <v>1.37</v>
      </c>
      <c r="V30">
        <v>0.184889</v>
      </c>
      <c r="W30">
        <v>1.85</v>
      </c>
      <c r="X30">
        <v>61.54</v>
      </c>
      <c r="Y30">
        <v>20.52</v>
      </c>
      <c r="Z30">
        <v>20.51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11.95</v>
      </c>
      <c r="AH30">
        <v>47.34</v>
      </c>
      <c r="AI30">
        <v>47.34</v>
      </c>
      <c r="AJ30">
        <v>24.03</v>
      </c>
      <c r="AK30">
        <v>0</v>
      </c>
      <c r="AL30">
        <v>0</v>
      </c>
    </row>
    <row r="31" spans="1:38">
      <c r="A31" t="s">
        <v>73</v>
      </c>
      <c r="B31" s="34">
        <v>260.13</v>
      </c>
      <c r="C31" s="34">
        <v>86.71</v>
      </c>
      <c r="D31" s="93">
        <f t="shared" si="0"/>
        <v>42.8</v>
      </c>
      <c r="E31" s="34">
        <v>0</v>
      </c>
      <c r="F31" s="34"/>
      <c r="G31" s="34"/>
      <c r="H31" s="34"/>
      <c r="I31" s="34"/>
      <c r="J31" s="37">
        <v>0.01</v>
      </c>
      <c r="K31" s="37">
        <v>0.01</v>
      </c>
      <c r="L31" s="37">
        <v>0.01</v>
      </c>
      <c r="M31">
        <v>117.28</v>
      </c>
      <c r="N31">
        <v>270.37</v>
      </c>
      <c r="O31">
        <v>76.900000000000006</v>
      </c>
      <c r="P31">
        <v>1.1599999999999999</v>
      </c>
      <c r="Q31">
        <v>7.01</v>
      </c>
      <c r="R31" s="93">
        <v>8.49</v>
      </c>
      <c r="S31" s="93">
        <v>12</v>
      </c>
      <c r="T31" s="93">
        <v>22.31</v>
      </c>
      <c r="U31">
        <v>1.37</v>
      </c>
      <c r="V31">
        <v>1.4888429999999999</v>
      </c>
      <c r="W31">
        <v>1.85</v>
      </c>
      <c r="X31">
        <v>61.19</v>
      </c>
      <c r="Y31">
        <v>20.39</v>
      </c>
      <c r="Z31">
        <v>20.399999999999999</v>
      </c>
      <c r="AA31">
        <v>0.01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11.75</v>
      </c>
      <c r="AH31">
        <v>47.01</v>
      </c>
      <c r="AI31">
        <v>47.01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260.13</v>
      </c>
      <c r="C32" s="34">
        <v>86.71</v>
      </c>
      <c r="D32" s="93">
        <f t="shared" si="0"/>
        <v>71.48</v>
      </c>
      <c r="E32" s="34">
        <v>0</v>
      </c>
      <c r="F32" s="34"/>
      <c r="G32" s="34"/>
      <c r="H32" s="34"/>
      <c r="I32" s="34"/>
      <c r="J32" s="37">
        <v>0.12</v>
      </c>
      <c r="K32" s="37">
        <v>0.12</v>
      </c>
      <c r="L32" s="37">
        <v>0.13</v>
      </c>
      <c r="M32">
        <v>117.28</v>
      </c>
      <c r="N32">
        <v>270.37</v>
      </c>
      <c r="O32">
        <v>91.32</v>
      </c>
      <c r="P32">
        <v>1.1599999999999999</v>
      </c>
      <c r="Q32">
        <v>7.01</v>
      </c>
      <c r="R32" s="93">
        <v>16.48</v>
      </c>
      <c r="S32" s="93">
        <v>22</v>
      </c>
      <c r="T32" s="93">
        <v>33</v>
      </c>
      <c r="U32">
        <v>1.37</v>
      </c>
      <c r="V32">
        <v>3.6199319999999999</v>
      </c>
      <c r="W32">
        <v>1.85</v>
      </c>
      <c r="X32">
        <v>61.04</v>
      </c>
      <c r="Y32">
        <v>20.34</v>
      </c>
      <c r="Z32">
        <v>20.350000000000001</v>
      </c>
      <c r="AA32">
        <v>1.17</v>
      </c>
      <c r="AB32">
        <v>0.23</v>
      </c>
      <c r="AC32">
        <v>0</v>
      </c>
      <c r="AD32">
        <v>0</v>
      </c>
      <c r="AE32">
        <v>1</v>
      </c>
      <c r="AF32">
        <v>0</v>
      </c>
      <c r="AG32">
        <v>11.53</v>
      </c>
      <c r="AH32">
        <v>46.67</v>
      </c>
      <c r="AI32">
        <v>46.67</v>
      </c>
      <c r="AJ32">
        <v>23.07</v>
      </c>
      <c r="AK32">
        <v>2</v>
      </c>
      <c r="AL32">
        <v>1</v>
      </c>
    </row>
    <row r="33" spans="1:38">
      <c r="A33" t="s">
        <v>75</v>
      </c>
      <c r="B33" s="34">
        <v>260.13</v>
      </c>
      <c r="C33" s="34">
        <v>86.71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0.44</v>
      </c>
      <c r="K33" s="37">
        <v>0.44</v>
      </c>
      <c r="L33" s="37">
        <v>0.45</v>
      </c>
      <c r="M33">
        <v>117.28</v>
      </c>
      <c r="N33">
        <v>270.37</v>
      </c>
      <c r="O33">
        <v>100.69</v>
      </c>
      <c r="P33">
        <v>1.1599999999999999</v>
      </c>
      <c r="Q33">
        <v>7.01</v>
      </c>
      <c r="R33" s="93">
        <v>26.45</v>
      </c>
      <c r="S33" s="93">
        <v>32.020000000000003</v>
      </c>
      <c r="T33" s="93">
        <v>32.03</v>
      </c>
      <c r="U33">
        <v>1.37</v>
      </c>
      <c r="V33">
        <v>5.9261790000000003</v>
      </c>
      <c r="W33">
        <v>1.85</v>
      </c>
      <c r="X33">
        <v>60.97</v>
      </c>
      <c r="Y33">
        <v>20.32</v>
      </c>
      <c r="Z33">
        <v>20.32</v>
      </c>
      <c r="AA33">
        <v>9.49</v>
      </c>
      <c r="AB33">
        <v>1.9</v>
      </c>
      <c r="AC33">
        <v>0.7</v>
      </c>
      <c r="AD33">
        <v>2</v>
      </c>
      <c r="AE33">
        <v>3</v>
      </c>
      <c r="AF33">
        <v>1</v>
      </c>
      <c r="AG33">
        <v>11.18</v>
      </c>
      <c r="AH33">
        <v>46.51</v>
      </c>
      <c r="AI33">
        <v>46.51</v>
      </c>
      <c r="AJ33">
        <v>23.07</v>
      </c>
      <c r="AK33">
        <v>7</v>
      </c>
      <c r="AL33">
        <v>3</v>
      </c>
    </row>
    <row r="34" spans="1:38">
      <c r="A34" t="s">
        <v>76</v>
      </c>
      <c r="B34" s="34">
        <v>260.13</v>
      </c>
      <c r="C34" s="34">
        <v>86.71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1.0900000000000001</v>
      </c>
      <c r="K34" s="37">
        <v>1.0900000000000001</v>
      </c>
      <c r="L34" s="37">
        <v>1.1200000000000001</v>
      </c>
      <c r="M34">
        <v>117.28</v>
      </c>
      <c r="N34">
        <v>270.37</v>
      </c>
      <c r="O34">
        <v>100.69</v>
      </c>
      <c r="P34">
        <v>1.1599999999999999</v>
      </c>
      <c r="Q34">
        <v>7.01</v>
      </c>
      <c r="R34" s="93">
        <v>30.17</v>
      </c>
      <c r="S34" s="93">
        <v>30.16</v>
      </c>
      <c r="T34" s="93">
        <v>30.17</v>
      </c>
      <c r="U34">
        <v>1.37</v>
      </c>
      <c r="V34">
        <v>8.9330580000000008</v>
      </c>
      <c r="W34">
        <v>1.85</v>
      </c>
      <c r="X34">
        <v>59.83</v>
      </c>
      <c r="Y34">
        <v>19.940000000000001</v>
      </c>
      <c r="Z34">
        <v>19.940000000000001</v>
      </c>
      <c r="AA34">
        <v>19.62</v>
      </c>
      <c r="AB34">
        <v>3.92</v>
      </c>
      <c r="AC34">
        <v>2.89</v>
      </c>
      <c r="AD34">
        <v>4</v>
      </c>
      <c r="AE34">
        <v>7</v>
      </c>
      <c r="AF34">
        <v>3</v>
      </c>
      <c r="AG34">
        <v>10.94</v>
      </c>
      <c r="AH34">
        <v>45.01</v>
      </c>
      <c r="AI34">
        <v>45.01</v>
      </c>
      <c r="AJ34">
        <v>23.07</v>
      </c>
      <c r="AK34">
        <v>21</v>
      </c>
      <c r="AL34">
        <v>9</v>
      </c>
    </row>
    <row r="35" spans="1:38">
      <c r="A35" t="s">
        <v>77</v>
      </c>
      <c r="B35" s="34">
        <v>260.13</v>
      </c>
      <c r="C35" s="34">
        <v>86.71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2.0499999999999998</v>
      </c>
      <c r="K35" s="37">
        <v>2.0499999999999998</v>
      </c>
      <c r="L35" s="37">
        <v>2.11</v>
      </c>
      <c r="M35">
        <v>117.28</v>
      </c>
      <c r="N35">
        <v>270.37</v>
      </c>
      <c r="O35">
        <v>76.900000000000006</v>
      </c>
      <c r="P35">
        <v>1.1599999999999999</v>
      </c>
      <c r="Q35">
        <v>5.61</v>
      </c>
      <c r="R35" s="93">
        <v>30.33</v>
      </c>
      <c r="S35" s="93">
        <v>30.34</v>
      </c>
      <c r="T35" s="93">
        <v>30.33</v>
      </c>
      <c r="U35">
        <v>1.3</v>
      </c>
      <c r="V35">
        <v>12.348639</v>
      </c>
      <c r="W35">
        <v>1.85</v>
      </c>
      <c r="X35">
        <v>58.97</v>
      </c>
      <c r="Y35">
        <v>19.66</v>
      </c>
      <c r="Z35">
        <v>19.66</v>
      </c>
      <c r="AA35">
        <v>43.38</v>
      </c>
      <c r="AB35">
        <v>8.67</v>
      </c>
      <c r="AC35">
        <v>6.58</v>
      </c>
      <c r="AD35">
        <v>7.31</v>
      </c>
      <c r="AE35">
        <v>15</v>
      </c>
      <c r="AF35">
        <v>7</v>
      </c>
      <c r="AG35">
        <v>10.81</v>
      </c>
      <c r="AH35">
        <v>44.01</v>
      </c>
      <c r="AI35">
        <v>44.01</v>
      </c>
      <c r="AJ35">
        <v>23.07</v>
      </c>
      <c r="AK35">
        <v>35</v>
      </c>
      <c r="AL35">
        <v>15</v>
      </c>
    </row>
    <row r="36" spans="1:38">
      <c r="A36" t="s">
        <v>78</v>
      </c>
      <c r="B36" s="34">
        <v>260.13</v>
      </c>
      <c r="C36" s="34">
        <v>86.71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3.1</v>
      </c>
      <c r="K36" s="37">
        <v>3.1</v>
      </c>
      <c r="L36" s="37">
        <v>3.18</v>
      </c>
      <c r="M36">
        <v>117.28</v>
      </c>
      <c r="N36">
        <v>270.37</v>
      </c>
      <c r="O36">
        <v>76.900000000000006</v>
      </c>
      <c r="P36">
        <v>1.1599999999999999</v>
      </c>
      <c r="Q36">
        <v>5.61</v>
      </c>
      <c r="R36" s="93">
        <v>30.33</v>
      </c>
      <c r="S36" s="93">
        <v>30.34</v>
      </c>
      <c r="T36" s="93">
        <v>30.33</v>
      </c>
      <c r="U36">
        <v>1.3</v>
      </c>
      <c r="V36">
        <v>15.910185</v>
      </c>
      <c r="W36">
        <v>1.85</v>
      </c>
      <c r="X36">
        <v>56.31</v>
      </c>
      <c r="Y36">
        <v>18.77</v>
      </c>
      <c r="Z36">
        <v>18.77</v>
      </c>
      <c r="AA36">
        <v>60.19</v>
      </c>
      <c r="AB36">
        <v>12.04</v>
      </c>
      <c r="AC36">
        <v>11.94</v>
      </c>
      <c r="AD36">
        <v>11.22</v>
      </c>
      <c r="AE36">
        <v>22</v>
      </c>
      <c r="AF36">
        <v>11</v>
      </c>
      <c r="AG36">
        <v>10.75</v>
      </c>
      <c r="AH36">
        <v>43.67</v>
      </c>
      <c r="AI36">
        <v>43.67</v>
      </c>
      <c r="AJ36">
        <v>23.07</v>
      </c>
      <c r="AK36">
        <v>49</v>
      </c>
      <c r="AL36">
        <v>21</v>
      </c>
    </row>
    <row r="37" spans="1:38">
      <c r="A37" t="s">
        <v>79</v>
      </c>
      <c r="B37" s="34">
        <v>260.13</v>
      </c>
      <c r="C37" s="34">
        <v>86.71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4.51</v>
      </c>
      <c r="K37" s="37">
        <v>4.51</v>
      </c>
      <c r="L37" s="37">
        <v>4.62</v>
      </c>
      <c r="M37">
        <v>117.28</v>
      </c>
      <c r="N37">
        <v>270.37</v>
      </c>
      <c r="O37">
        <v>54.79</v>
      </c>
      <c r="P37">
        <v>1.1599999999999999</v>
      </c>
      <c r="Q37">
        <v>5.61</v>
      </c>
      <c r="R37" s="93">
        <v>32</v>
      </c>
      <c r="S37" s="93">
        <v>32</v>
      </c>
      <c r="T37" s="93">
        <v>32</v>
      </c>
      <c r="U37">
        <v>1.3</v>
      </c>
      <c r="V37">
        <v>19.452269000000001</v>
      </c>
      <c r="W37">
        <v>1.85</v>
      </c>
      <c r="X37">
        <v>53.16</v>
      </c>
      <c r="Y37">
        <v>17.72</v>
      </c>
      <c r="Z37">
        <v>17.72</v>
      </c>
      <c r="AA37">
        <v>80.510000000000005</v>
      </c>
      <c r="AB37">
        <v>16.100000000000001</v>
      </c>
      <c r="AC37">
        <v>18.79</v>
      </c>
      <c r="AD37">
        <v>17.87</v>
      </c>
      <c r="AE37">
        <v>29</v>
      </c>
      <c r="AF37">
        <v>15</v>
      </c>
      <c r="AG37">
        <v>10.73</v>
      </c>
      <c r="AH37">
        <v>44.42</v>
      </c>
      <c r="AI37">
        <v>44.42</v>
      </c>
      <c r="AJ37">
        <v>23.07</v>
      </c>
      <c r="AK37">
        <v>63</v>
      </c>
      <c r="AL37">
        <v>27</v>
      </c>
    </row>
    <row r="38" spans="1:38">
      <c r="A38" t="s">
        <v>80</v>
      </c>
      <c r="B38" s="34">
        <v>260.13</v>
      </c>
      <c r="C38" s="34">
        <v>73.92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6.13</v>
      </c>
      <c r="K38" s="37">
        <v>6.13</v>
      </c>
      <c r="L38" s="37">
        <v>6.28</v>
      </c>
      <c r="M38">
        <v>117.28</v>
      </c>
      <c r="N38">
        <v>270.37</v>
      </c>
      <c r="O38">
        <v>46.2</v>
      </c>
      <c r="P38">
        <v>1.1599999999999999</v>
      </c>
      <c r="Q38">
        <v>5.61</v>
      </c>
      <c r="R38" s="93">
        <v>32</v>
      </c>
      <c r="S38" s="93">
        <v>32</v>
      </c>
      <c r="T38" s="93">
        <v>32</v>
      </c>
      <c r="U38">
        <v>1.3</v>
      </c>
      <c r="V38">
        <v>22.984622000000002</v>
      </c>
      <c r="W38">
        <v>1.85</v>
      </c>
      <c r="X38">
        <v>50.16</v>
      </c>
      <c r="Y38">
        <v>16.72</v>
      </c>
      <c r="Z38">
        <v>16.72</v>
      </c>
      <c r="AA38">
        <v>100.45</v>
      </c>
      <c r="AB38">
        <v>20.09</v>
      </c>
      <c r="AC38">
        <v>25.87</v>
      </c>
      <c r="AD38">
        <v>21.77</v>
      </c>
      <c r="AE38">
        <v>38</v>
      </c>
      <c r="AF38">
        <v>19</v>
      </c>
      <c r="AG38">
        <v>10.75</v>
      </c>
      <c r="AH38">
        <v>44.67</v>
      </c>
      <c r="AI38">
        <v>44.67</v>
      </c>
      <c r="AJ38">
        <v>23.07</v>
      </c>
      <c r="AK38">
        <v>77</v>
      </c>
      <c r="AL38">
        <v>33</v>
      </c>
    </row>
    <row r="39" spans="1:38">
      <c r="A39" t="s">
        <v>81</v>
      </c>
      <c r="B39" s="34">
        <v>260.13</v>
      </c>
      <c r="C39" s="34">
        <v>86.71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7.4</v>
      </c>
      <c r="K39" s="37">
        <v>7.4</v>
      </c>
      <c r="L39" s="37">
        <v>7.59</v>
      </c>
      <c r="M39">
        <v>117.28</v>
      </c>
      <c r="N39">
        <v>270.37</v>
      </c>
      <c r="O39">
        <v>62.48</v>
      </c>
      <c r="P39">
        <v>1.1599999999999999</v>
      </c>
      <c r="Q39">
        <v>5.61</v>
      </c>
      <c r="R39" s="93">
        <v>32</v>
      </c>
      <c r="S39" s="93">
        <v>32</v>
      </c>
      <c r="T39" s="93">
        <v>32</v>
      </c>
      <c r="U39">
        <v>1.3</v>
      </c>
      <c r="V39">
        <v>27.373303</v>
      </c>
      <c r="W39">
        <v>1.85</v>
      </c>
      <c r="X39">
        <v>47.37</v>
      </c>
      <c r="Y39">
        <v>15.79</v>
      </c>
      <c r="Z39">
        <v>15.79</v>
      </c>
      <c r="AA39">
        <v>120.89</v>
      </c>
      <c r="AB39">
        <v>24.18</v>
      </c>
      <c r="AC39">
        <v>32.81</v>
      </c>
      <c r="AD39">
        <v>24.92</v>
      </c>
      <c r="AE39">
        <v>45</v>
      </c>
      <c r="AF39">
        <v>23</v>
      </c>
      <c r="AG39">
        <v>9.33</v>
      </c>
      <c r="AH39">
        <v>28.34</v>
      </c>
      <c r="AI39">
        <v>28.34</v>
      </c>
      <c r="AJ39">
        <v>23.07</v>
      </c>
      <c r="AK39">
        <v>91</v>
      </c>
      <c r="AL39">
        <v>39</v>
      </c>
    </row>
    <row r="40" spans="1:38">
      <c r="A40" t="s">
        <v>82</v>
      </c>
      <c r="B40" s="34">
        <v>260.13</v>
      </c>
      <c r="C40" s="34">
        <v>73.92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8.59</v>
      </c>
      <c r="K40" s="37">
        <v>8.59</v>
      </c>
      <c r="L40" s="37">
        <v>8.81</v>
      </c>
      <c r="M40">
        <v>117.28</v>
      </c>
      <c r="N40">
        <v>270.37</v>
      </c>
      <c r="O40">
        <v>46.2</v>
      </c>
      <c r="P40">
        <v>1.1599999999999999</v>
      </c>
      <c r="Q40">
        <v>5.61</v>
      </c>
      <c r="R40" s="93">
        <v>32</v>
      </c>
      <c r="S40" s="93">
        <v>32</v>
      </c>
      <c r="T40" s="93">
        <v>32</v>
      </c>
      <c r="U40">
        <v>1.3</v>
      </c>
      <c r="V40">
        <v>32.287458000000001</v>
      </c>
      <c r="W40">
        <v>1.85</v>
      </c>
      <c r="X40">
        <v>44.31</v>
      </c>
      <c r="Y40">
        <v>14.77</v>
      </c>
      <c r="Z40">
        <v>14.77</v>
      </c>
      <c r="AA40">
        <v>139.69999999999999</v>
      </c>
      <c r="AB40">
        <v>27.94</v>
      </c>
      <c r="AC40">
        <v>39.4</v>
      </c>
      <c r="AD40">
        <v>28.04</v>
      </c>
      <c r="AE40">
        <v>51</v>
      </c>
      <c r="AF40">
        <v>26</v>
      </c>
      <c r="AG40">
        <v>8.81</v>
      </c>
      <c r="AH40">
        <v>28.52</v>
      </c>
      <c r="AI40">
        <v>28.52</v>
      </c>
      <c r="AJ40">
        <v>23.07</v>
      </c>
      <c r="AK40">
        <v>105</v>
      </c>
      <c r="AL40">
        <v>45</v>
      </c>
    </row>
    <row r="41" spans="1:38">
      <c r="A41" t="s">
        <v>83</v>
      </c>
      <c r="B41" s="34">
        <v>260.13</v>
      </c>
      <c r="C41" s="34">
        <v>73.92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9.7799999999999994</v>
      </c>
      <c r="K41" s="37">
        <v>9.7799999999999994</v>
      </c>
      <c r="L41" s="37">
        <v>10.029999999999999</v>
      </c>
      <c r="M41">
        <v>117.28</v>
      </c>
      <c r="N41">
        <v>270.37</v>
      </c>
      <c r="O41">
        <v>46.2</v>
      </c>
      <c r="P41">
        <v>1.1599999999999999</v>
      </c>
      <c r="Q41">
        <v>5.61</v>
      </c>
      <c r="R41" s="93">
        <v>32</v>
      </c>
      <c r="S41" s="93">
        <v>32</v>
      </c>
      <c r="T41" s="93">
        <v>32</v>
      </c>
      <c r="U41">
        <v>1.3</v>
      </c>
      <c r="V41">
        <v>37.950899999999997</v>
      </c>
      <c r="W41">
        <v>1.85</v>
      </c>
      <c r="X41">
        <v>41.31</v>
      </c>
      <c r="Y41">
        <v>13.77</v>
      </c>
      <c r="Z41">
        <v>13.77</v>
      </c>
      <c r="AA41">
        <v>156.93</v>
      </c>
      <c r="AB41">
        <v>31.38</v>
      </c>
      <c r="AC41">
        <v>45.8</v>
      </c>
      <c r="AD41">
        <v>31.13</v>
      </c>
      <c r="AE41">
        <v>58</v>
      </c>
      <c r="AF41">
        <v>29</v>
      </c>
      <c r="AG41">
        <v>8.6300000000000008</v>
      </c>
      <c r="AH41">
        <v>28.29</v>
      </c>
      <c r="AI41">
        <v>28.29</v>
      </c>
      <c r="AJ41">
        <v>23.07</v>
      </c>
      <c r="AK41">
        <v>116</v>
      </c>
      <c r="AL41">
        <v>49</v>
      </c>
    </row>
    <row r="42" spans="1:38">
      <c r="A42" t="s">
        <v>84</v>
      </c>
      <c r="B42" s="34">
        <v>260.13</v>
      </c>
      <c r="C42" s="34">
        <v>73.92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10.82</v>
      </c>
      <c r="K42" s="37">
        <v>10.82</v>
      </c>
      <c r="L42" s="37">
        <v>11.1</v>
      </c>
      <c r="M42">
        <v>117.28</v>
      </c>
      <c r="N42">
        <v>270.37</v>
      </c>
      <c r="O42">
        <v>46.2</v>
      </c>
      <c r="P42">
        <v>1.1599999999999999</v>
      </c>
      <c r="Q42">
        <v>5.61</v>
      </c>
      <c r="R42" s="93">
        <v>32.5</v>
      </c>
      <c r="S42" s="93">
        <v>32.5</v>
      </c>
      <c r="T42" s="93">
        <v>32.5</v>
      </c>
      <c r="U42">
        <v>1.3</v>
      </c>
      <c r="V42">
        <v>42.719090000000001</v>
      </c>
      <c r="W42">
        <v>1.85</v>
      </c>
      <c r="X42">
        <v>38.81</v>
      </c>
      <c r="Y42">
        <v>12.93</v>
      </c>
      <c r="Z42">
        <v>12.94</v>
      </c>
      <c r="AA42">
        <v>172.65</v>
      </c>
      <c r="AB42">
        <v>34.53</v>
      </c>
      <c r="AC42">
        <v>52.26</v>
      </c>
      <c r="AD42">
        <v>33.44</v>
      </c>
      <c r="AE42">
        <v>65</v>
      </c>
      <c r="AF42">
        <v>32</v>
      </c>
      <c r="AG42">
        <v>8.57</v>
      </c>
      <c r="AH42">
        <v>28.08</v>
      </c>
      <c r="AI42">
        <v>28.08</v>
      </c>
      <c r="AJ42">
        <v>24.03</v>
      </c>
      <c r="AK42">
        <v>130</v>
      </c>
      <c r="AL42">
        <v>55</v>
      </c>
    </row>
    <row r="43" spans="1:38">
      <c r="A43" t="s">
        <v>85</v>
      </c>
      <c r="B43" s="34">
        <v>260.13</v>
      </c>
      <c r="C43" s="34">
        <v>73.92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12.21</v>
      </c>
      <c r="K43" s="37">
        <v>12.21</v>
      </c>
      <c r="L43" s="37">
        <v>12.52</v>
      </c>
      <c r="M43">
        <v>117.28</v>
      </c>
      <c r="N43">
        <v>270.37</v>
      </c>
      <c r="O43">
        <v>46.2</v>
      </c>
      <c r="P43">
        <v>1.1599999999999999</v>
      </c>
      <c r="Q43">
        <v>6.81</v>
      </c>
      <c r="R43" s="93">
        <v>32.5</v>
      </c>
      <c r="S43" s="93">
        <v>32.5</v>
      </c>
      <c r="T43" s="93">
        <v>32.5</v>
      </c>
      <c r="U43">
        <v>1.37</v>
      </c>
      <c r="V43">
        <v>46.913150999999999</v>
      </c>
      <c r="W43">
        <v>1.85</v>
      </c>
      <c r="X43">
        <v>35.26</v>
      </c>
      <c r="Y43">
        <v>11.76</v>
      </c>
      <c r="Z43">
        <v>11.75</v>
      </c>
      <c r="AA43">
        <v>187.19</v>
      </c>
      <c r="AB43">
        <v>37.44</v>
      </c>
      <c r="AC43">
        <v>58.06</v>
      </c>
      <c r="AD43">
        <v>35.57</v>
      </c>
      <c r="AE43">
        <v>72</v>
      </c>
      <c r="AF43">
        <v>36</v>
      </c>
      <c r="AG43">
        <v>8.4</v>
      </c>
      <c r="AH43">
        <v>23.67</v>
      </c>
      <c r="AI43">
        <v>23.67</v>
      </c>
      <c r="AJ43">
        <v>24.03</v>
      </c>
      <c r="AK43">
        <v>138</v>
      </c>
      <c r="AL43">
        <v>59</v>
      </c>
    </row>
    <row r="44" spans="1:38">
      <c r="A44" t="s">
        <v>86</v>
      </c>
      <c r="B44" s="34">
        <v>260.13</v>
      </c>
      <c r="C44" s="34">
        <v>73.92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13.27</v>
      </c>
      <c r="K44" s="37">
        <v>13.27</v>
      </c>
      <c r="L44" s="37">
        <v>13.61</v>
      </c>
      <c r="M44">
        <v>117.28</v>
      </c>
      <c r="N44">
        <v>270.37</v>
      </c>
      <c r="O44">
        <v>46.2</v>
      </c>
      <c r="P44">
        <v>1.1599999999999999</v>
      </c>
      <c r="Q44">
        <v>6.81</v>
      </c>
      <c r="R44" s="93">
        <v>32.5</v>
      </c>
      <c r="S44" s="93">
        <v>32.5</v>
      </c>
      <c r="T44" s="93">
        <v>32.5</v>
      </c>
      <c r="U44">
        <v>1.37</v>
      </c>
      <c r="V44">
        <v>50.912591999999997</v>
      </c>
      <c r="W44">
        <v>1.85</v>
      </c>
      <c r="X44">
        <v>35.26</v>
      </c>
      <c r="Y44">
        <v>11.76</v>
      </c>
      <c r="Z44">
        <v>11.75</v>
      </c>
      <c r="AA44">
        <v>199.98</v>
      </c>
      <c r="AB44">
        <v>39.99</v>
      </c>
      <c r="AC44">
        <v>63.67</v>
      </c>
      <c r="AD44">
        <v>37.68</v>
      </c>
      <c r="AE44">
        <v>77</v>
      </c>
      <c r="AF44">
        <v>38</v>
      </c>
      <c r="AG44">
        <v>8.2899999999999991</v>
      </c>
      <c r="AH44">
        <v>23.49</v>
      </c>
      <c r="AI44">
        <v>23.49</v>
      </c>
      <c r="AJ44">
        <v>24.03</v>
      </c>
      <c r="AK44">
        <v>148</v>
      </c>
      <c r="AL44">
        <v>64</v>
      </c>
    </row>
    <row r="45" spans="1:38">
      <c r="A45" t="s">
        <v>87</v>
      </c>
      <c r="B45" s="34">
        <v>260.13</v>
      </c>
      <c r="C45" s="34">
        <v>73.92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13.97</v>
      </c>
      <c r="K45" s="37">
        <v>13.97</v>
      </c>
      <c r="L45" s="37">
        <v>14.33</v>
      </c>
      <c r="M45">
        <v>117.28</v>
      </c>
      <c r="N45">
        <v>270.37</v>
      </c>
      <c r="O45">
        <v>46.2</v>
      </c>
      <c r="P45">
        <v>1.1599999999999999</v>
      </c>
      <c r="Q45">
        <v>6.81</v>
      </c>
      <c r="R45" s="93">
        <v>32.5</v>
      </c>
      <c r="S45" s="93">
        <v>32.5</v>
      </c>
      <c r="T45" s="93">
        <v>32.5</v>
      </c>
      <c r="U45">
        <v>1.37</v>
      </c>
      <c r="V45">
        <v>75.434712000000005</v>
      </c>
      <c r="W45">
        <v>1.85</v>
      </c>
      <c r="X45">
        <v>39.119999999999997</v>
      </c>
      <c r="Y45">
        <v>13.05</v>
      </c>
      <c r="Z45">
        <v>13.04</v>
      </c>
      <c r="AA45">
        <v>211.18</v>
      </c>
      <c r="AB45">
        <v>42.23</v>
      </c>
      <c r="AC45">
        <v>72.94</v>
      </c>
      <c r="AD45">
        <v>39.24</v>
      </c>
      <c r="AE45">
        <v>78</v>
      </c>
      <c r="AF45">
        <v>39</v>
      </c>
      <c r="AG45">
        <v>8.27</v>
      </c>
      <c r="AH45">
        <v>23.31</v>
      </c>
      <c r="AI45">
        <v>23.31</v>
      </c>
      <c r="AJ45">
        <v>24.03</v>
      </c>
      <c r="AK45">
        <v>158</v>
      </c>
      <c r="AL45">
        <v>67</v>
      </c>
    </row>
    <row r="46" spans="1:38">
      <c r="A46" t="s">
        <v>88</v>
      </c>
      <c r="B46" s="34">
        <v>260.13</v>
      </c>
      <c r="C46" s="34">
        <v>73.92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14.55</v>
      </c>
      <c r="K46" s="37">
        <v>14.55</v>
      </c>
      <c r="L46" s="37">
        <v>14.92</v>
      </c>
      <c r="M46">
        <v>117.28</v>
      </c>
      <c r="N46">
        <v>270.37</v>
      </c>
      <c r="O46">
        <v>46.2</v>
      </c>
      <c r="P46">
        <v>1.1599999999999999</v>
      </c>
      <c r="Q46">
        <v>6.81</v>
      </c>
      <c r="R46" s="93">
        <v>32.5</v>
      </c>
      <c r="S46" s="93">
        <v>32.5</v>
      </c>
      <c r="T46" s="93">
        <v>32.5</v>
      </c>
      <c r="U46">
        <v>1.37</v>
      </c>
      <c r="V46">
        <v>78.441591000000003</v>
      </c>
      <c r="W46">
        <v>1.85</v>
      </c>
      <c r="X46">
        <v>42.33</v>
      </c>
      <c r="Y46">
        <v>14.1</v>
      </c>
      <c r="Z46">
        <v>14.11</v>
      </c>
      <c r="AA46">
        <v>223.21</v>
      </c>
      <c r="AB46">
        <v>44.64</v>
      </c>
      <c r="AC46">
        <v>77.790000000000006</v>
      </c>
      <c r="AD46">
        <v>40.74</v>
      </c>
      <c r="AE46">
        <v>81</v>
      </c>
      <c r="AF46">
        <v>41</v>
      </c>
      <c r="AG46">
        <v>8.2799999999999994</v>
      </c>
      <c r="AH46">
        <v>23.12</v>
      </c>
      <c r="AI46">
        <v>23.12</v>
      </c>
      <c r="AJ46">
        <v>24.03</v>
      </c>
      <c r="AK46">
        <v>165</v>
      </c>
      <c r="AL46">
        <v>70</v>
      </c>
    </row>
    <row r="47" spans="1:38">
      <c r="A47" t="s">
        <v>89</v>
      </c>
      <c r="B47" s="34">
        <v>245.05</v>
      </c>
      <c r="C47" s="34">
        <v>73.92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15.05</v>
      </c>
      <c r="K47" s="37">
        <v>15.05</v>
      </c>
      <c r="L47" s="37">
        <v>15.42</v>
      </c>
      <c r="M47">
        <v>117.28</v>
      </c>
      <c r="N47">
        <v>270.37</v>
      </c>
      <c r="O47">
        <v>46.2</v>
      </c>
      <c r="P47">
        <v>1.1599999999999999</v>
      </c>
      <c r="Q47">
        <v>6.81</v>
      </c>
      <c r="R47" s="93">
        <v>32.5</v>
      </c>
      <c r="S47" s="93">
        <v>32.5</v>
      </c>
      <c r="T47" s="93">
        <v>32.5</v>
      </c>
      <c r="U47">
        <v>1.45</v>
      </c>
      <c r="V47">
        <v>81.068961000000002</v>
      </c>
      <c r="W47">
        <v>1.85</v>
      </c>
      <c r="X47">
        <v>25</v>
      </c>
      <c r="Y47">
        <v>8.34</v>
      </c>
      <c r="Z47">
        <v>8.33</v>
      </c>
      <c r="AA47">
        <v>232.9</v>
      </c>
      <c r="AB47">
        <v>46.58</v>
      </c>
      <c r="AC47">
        <v>81.260000000000005</v>
      </c>
      <c r="AD47">
        <v>41.74</v>
      </c>
      <c r="AE47">
        <v>85</v>
      </c>
      <c r="AF47">
        <v>42</v>
      </c>
      <c r="AG47">
        <v>8.43</v>
      </c>
      <c r="AH47">
        <v>16.559999999999999</v>
      </c>
      <c r="AI47">
        <v>16.559999999999999</v>
      </c>
      <c r="AJ47">
        <v>24.03</v>
      </c>
      <c r="AK47">
        <v>175</v>
      </c>
      <c r="AL47">
        <v>75</v>
      </c>
    </row>
    <row r="48" spans="1:38">
      <c r="A48" t="s">
        <v>90</v>
      </c>
      <c r="B48" s="34">
        <v>240.25</v>
      </c>
      <c r="C48" s="34">
        <v>73.92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15.45</v>
      </c>
      <c r="K48" s="37">
        <v>15.45</v>
      </c>
      <c r="L48" s="37">
        <v>15.84</v>
      </c>
      <c r="M48">
        <v>117.28</v>
      </c>
      <c r="N48">
        <v>270.37</v>
      </c>
      <c r="O48">
        <v>46.2</v>
      </c>
      <c r="P48">
        <v>1.1599999999999999</v>
      </c>
      <c r="Q48">
        <v>6.81</v>
      </c>
      <c r="R48" s="93">
        <v>32.5</v>
      </c>
      <c r="S48" s="93">
        <v>32.5</v>
      </c>
      <c r="T48" s="93">
        <v>32.5</v>
      </c>
      <c r="U48">
        <v>1.45</v>
      </c>
      <c r="V48">
        <v>83.404400999999993</v>
      </c>
      <c r="W48">
        <v>1.85</v>
      </c>
      <c r="X48">
        <v>25</v>
      </c>
      <c r="Y48">
        <v>8.34</v>
      </c>
      <c r="Z48">
        <v>8.33</v>
      </c>
      <c r="AA48">
        <v>232.9</v>
      </c>
      <c r="AB48">
        <v>46.58</v>
      </c>
      <c r="AC48">
        <v>84.58</v>
      </c>
      <c r="AD48">
        <v>42.76</v>
      </c>
      <c r="AE48">
        <v>87</v>
      </c>
      <c r="AF48">
        <v>43</v>
      </c>
      <c r="AG48">
        <v>8.98</v>
      </c>
      <c r="AH48">
        <v>16.38</v>
      </c>
      <c r="AI48">
        <v>16.38</v>
      </c>
      <c r="AJ48">
        <v>24.03</v>
      </c>
      <c r="AK48">
        <v>179</v>
      </c>
      <c r="AL48">
        <v>76</v>
      </c>
    </row>
    <row r="49" spans="1:38">
      <c r="A49" t="s">
        <v>91</v>
      </c>
      <c r="B49" s="34">
        <v>230.64</v>
      </c>
      <c r="C49" s="34">
        <v>73.92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15.74</v>
      </c>
      <c r="K49" s="37">
        <v>15.74</v>
      </c>
      <c r="L49" s="37">
        <v>16.14</v>
      </c>
      <c r="M49">
        <v>117.28</v>
      </c>
      <c r="N49">
        <v>270.37</v>
      </c>
      <c r="O49">
        <v>46.2</v>
      </c>
      <c r="P49">
        <v>1.1599999999999999</v>
      </c>
      <c r="Q49">
        <v>6.81</v>
      </c>
      <c r="R49" s="93">
        <v>32.5</v>
      </c>
      <c r="S49" s="93">
        <v>32.5</v>
      </c>
      <c r="T49" s="93">
        <v>32.5</v>
      </c>
      <c r="U49">
        <v>1.45</v>
      </c>
      <c r="V49">
        <v>85.817689000000001</v>
      </c>
      <c r="W49">
        <v>1.85</v>
      </c>
      <c r="X49">
        <v>25</v>
      </c>
      <c r="Y49">
        <v>8.34</v>
      </c>
      <c r="Z49">
        <v>8.33</v>
      </c>
      <c r="AA49">
        <v>232.9</v>
      </c>
      <c r="AB49">
        <v>46.58</v>
      </c>
      <c r="AC49">
        <v>87.12</v>
      </c>
      <c r="AD49">
        <v>43.36</v>
      </c>
      <c r="AE49">
        <v>87</v>
      </c>
      <c r="AF49">
        <v>43</v>
      </c>
      <c r="AG49">
        <v>6.66</v>
      </c>
      <c r="AH49">
        <v>16.84</v>
      </c>
      <c r="AI49">
        <v>16.84</v>
      </c>
      <c r="AJ49">
        <v>24.03</v>
      </c>
      <c r="AK49">
        <v>182</v>
      </c>
      <c r="AL49">
        <v>78</v>
      </c>
    </row>
    <row r="50" spans="1:38">
      <c r="A50" t="s">
        <v>92</v>
      </c>
      <c r="B50" s="34">
        <v>224.87</v>
      </c>
      <c r="C50" s="34">
        <v>73.92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</v>
      </c>
      <c r="K50" s="37">
        <v>16</v>
      </c>
      <c r="L50" s="37">
        <v>16.399999999999999</v>
      </c>
      <c r="M50">
        <v>117.28</v>
      </c>
      <c r="N50">
        <v>270.37</v>
      </c>
      <c r="O50">
        <v>46.2</v>
      </c>
      <c r="P50">
        <v>1.1599999999999999</v>
      </c>
      <c r="Q50">
        <v>6.81</v>
      </c>
      <c r="R50" s="93">
        <v>32.5</v>
      </c>
      <c r="S50" s="93">
        <v>32.5</v>
      </c>
      <c r="T50" s="93">
        <v>32.5</v>
      </c>
      <c r="U50">
        <v>1.45</v>
      </c>
      <c r="V50">
        <v>87.471958999999998</v>
      </c>
      <c r="W50">
        <v>1.85</v>
      </c>
      <c r="X50">
        <v>25</v>
      </c>
      <c r="Y50">
        <v>8.34</v>
      </c>
      <c r="Z50">
        <v>8.33</v>
      </c>
      <c r="AA50">
        <v>232.9</v>
      </c>
      <c r="AB50">
        <v>46.58</v>
      </c>
      <c r="AC50">
        <v>89.34</v>
      </c>
      <c r="AD50">
        <v>44.25</v>
      </c>
      <c r="AE50">
        <v>87</v>
      </c>
      <c r="AF50">
        <v>43</v>
      </c>
      <c r="AG50">
        <v>6.66</v>
      </c>
      <c r="AH50">
        <v>17.48</v>
      </c>
      <c r="AI50">
        <v>17.48</v>
      </c>
      <c r="AJ50">
        <v>24.03</v>
      </c>
      <c r="AK50">
        <v>186</v>
      </c>
      <c r="AL50">
        <v>79</v>
      </c>
    </row>
    <row r="51" spans="1:38">
      <c r="A51" t="s">
        <v>93</v>
      </c>
      <c r="B51" s="34">
        <v>224.87</v>
      </c>
      <c r="C51" s="34">
        <v>73.92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16.14</v>
      </c>
      <c r="K51" s="37">
        <v>16.14</v>
      </c>
      <c r="L51" s="37">
        <v>16.54</v>
      </c>
      <c r="M51">
        <v>117.28</v>
      </c>
      <c r="N51">
        <v>270.37</v>
      </c>
      <c r="O51">
        <v>46.2</v>
      </c>
      <c r="P51">
        <v>1.1599999999999999</v>
      </c>
      <c r="Q51">
        <v>6.81</v>
      </c>
      <c r="R51" s="93">
        <v>32.5</v>
      </c>
      <c r="S51" s="93">
        <v>32.5</v>
      </c>
      <c r="T51" s="93">
        <v>32.5</v>
      </c>
      <c r="U51">
        <v>1.53</v>
      </c>
      <c r="V51">
        <v>115.87674800000001</v>
      </c>
      <c r="W51">
        <v>1.89</v>
      </c>
      <c r="X51">
        <v>25</v>
      </c>
      <c r="Y51">
        <v>8.34</v>
      </c>
      <c r="Z51">
        <v>8.33</v>
      </c>
      <c r="AA51">
        <v>232.9</v>
      </c>
      <c r="AB51">
        <v>46.58</v>
      </c>
      <c r="AC51">
        <v>90.19</v>
      </c>
      <c r="AD51">
        <v>44.48</v>
      </c>
      <c r="AE51">
        <v>87</v>
      </c>
      <c r="AF51">
        <v>43</v>
      </c>
      <c r="AG51">
        <v>6.66</v>
      </c>
      <c r="AH51">
        <v>23.38</v>
      </c>
      <c r="AI51">
        <v>23.38</v>
      </c>
      <c r="AJ51">
        <v>24.03</v>
      </c>
      <c r="AK51">
        <v>186</v>
      </c>
      <c r="AL51">
        <v>79</v>
      </c>
    </row>
    <row r="52" spans="1:38">
      <c r="A52" t="s">
        <v>94</v>
      </c>
      <c r="B52" s="34">
        <v>224.87</v>
      </c>
      <c r="C52" s="34">
        <v>73.92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16.14</v>
      </c>
      <c r="K52" s="37">
        <v>16.14</v>
      </c>
      <c r="L52" s="37">
        <v>16.54</v>
      </c>
      <c r="M52">
        <v>117.28</v>
      </c>
      <c r="N52">
        <v>270.37</v>
      </c>
      <c r="O52">
        <v>46.2</v>
      </c>
      <c r="P52">
        <v>1.1599999999999999</v>
      </c>
      <c r="Q52">
        <v>6.81</v>
      </c>
      <c r="R52" s="93">
        <v>32.5</v>
      </c>
      <c r="S52" s="93">
        <v>32.5</v>
      </c>
      <c r="T52" s="93">
        <v>32.5</v>
      </c>
      <c r="U52">
        <v>1.53</v>
      </c>
      <c r="V52">
        <v>115.42912200000001</v>
      </c>
      <c r="W52">
        <v>1.89</v>
      </c>
      <c r="X52">
        <v>28.76</v>
      </c>
      <c r="Y52">
        <v>9.58</v>
      </c>
      <c r="Z52">
        <v>9.59</v>
      </c>
      <c r="AA52">
        <v>232.9</v>
      </c>
      <c r="AB52">
        <v>46.58</v>
      </c>
      <c r="AC52">
        <v>90.31</v>
      </c>
      <c r="AD52">
        <v>44.57</v>
      </c>
      <c r="AE52">
        <v>87</v>
      </c>
      <c r="AF52">
        <v>43</v>
      </c>
      <c r="AG52">
        <v>6.66</v>
      </c>
      <c r="AH52">
        <v>26.2</v>
      </c>
      <c r="AI52">
        <v>26.2</v>
      </c>
      <c r="AJ52">
        <v>24.03</v>
      </c>
      <c r="AK52">
        <v>186</v>
      </c>
      <c r="AL52">
        <v>79</v>
      </c>
    </row>
    <row r="53" spans="1:38">
      <c r="A53" t="s">
        <v>95</v>
      </c>
      <c r="B53" s="34">
        <v>224.87</v>
      </c>
      <c r="C53" s="34">
        <v>50.26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16.11</v>
      </c>
      <c r="K53" s="37">
        <v>16.11</v>
      </c>
      <c r="L53" s="37">
        <v>16.510000000000002</v>
      </c>
      <c r="M53">
        <v>117.28</v>
      </c>
      <c r="N53">
        <v>270.37</v>
      </c>
      <c r="O53">
        <v>46.2</v>
      </c>
      <c r="P53">
        <v>1.1599999999999999</v>
      </c>
      <c r="Q53">
        <v>6.81</v>
      </c>
      <c r="R53" s="93">
        <v>32.5</v>
      </c>
      <c r="S53" s="93">
        <v>32.5</v>
      </c>
      <c r="T53" s="93">
        <v>32.5</v>
      </c>
      <c r="U53">
        <v>1.53</v>
      </c>
      <c r="V53">
        <v>114.105706</v>
      </c>
      <c r="W53">
        <v>1.89</v>
      </c>
      <c r="X53">
        <v>31.76</v>
      </c>
      <c r="Y53">
        <v>10.58</v>
      </c>
      <c r="Z53">
        <v>10.59</v>
      </c>
      <c r="AA53">
        <v>232.9</v>
      </c>
      <c r="AB53">
        <v>46.58</v>
      </c>
      <c r="AC53">
        <v>90.03</v>
      </c>
      <c r="AD53">
        <v>45.02</v>
      </c>
      <c r="AE53">
        <v>87</v>
      </c>
      <c r="AF53">
        <v>43</v>
      </c>
      <c r="AG53">
        <v>9.9499999999999993</v>
      </c>
      <c r="AH53">
        <v>27.51</v>
      </c>
      <c r="AI53">
        <v>27.51</v>
      </c>
      <c r="AJ53">
        <v>24.03</v>
      </c>
      <c r="AK53">
        <v>186</v>
      </c>
      <c r="AL53">
        <v>79</v>
      </c>
    </row>
    <row r="54" spans="1:38">
      <c r="A54" t="s">
        <v>96</v>
      </c>
      <c r="B54" s="34">
        <v>224.87</v>
      </c>
      <c r="C54" s="34">
        <v>50.26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16.100000000000001</v>
      </c>
      <c r="K54" s="37">
        <v>16.100000000000001</v>
      </c>
      <c r="L54" s="37">
        <v>16.5</v>
      </c>
      <c r="M54">
        <v>117.28</v>
      </c>
      <c r="N54">
        <v>270.37</v>
      </c>
      <c r="O54">
        <v>46.2</v>
      </c>
      <c r="P54">
        <v>1.1599999999999999</v>
      </c>
      <c r="Q54">
        <v>6.81</v>
      </c>
      <c r="R54" s="93">
        <v>32.5</v>
      </c>
      <c r="S54" s="93">
        <v>32.5</v>
      </c>
      <c r="T54" s="93">
        <v>32.5</v>
      </c>
      <c r="U54">
        <v>1.53</v>
      </c>
      <c r="V54">
        <v>111.692418</v>
      </c>
      <c r="W54">
        <v>1.89</v>
      </c>
      <c r="X54">
        <v>34.26</v>
      </c>
      <c r="Y54">
        <v>11.42</v>
      </c>
      <c r="Z54">
        <v>11.42</v>
      </c>
      <c r="AA54">
        <v>232.9</v>
      </c>
      <c r="AB54">
        <v>46.58</v>
      </c>
      <c r="AC54">
        <v>90.29</v>
      </c>
      <c r="AD54">
        <v>44.13</v>
      </c>
      <c r="AE54">
        <v>87</v>
      </c>
      <c r="AF54">
        <v>43</v>
      </c>
      <c r="AG54">
        <v>11.08</v>
      </c>
      <c r="AH54">
        <v>29.51</v>
      </c>
      <c r="AI54">
        <v>29.51</v>
      </c>
      <c r="AJ54">
        <v>23.07</v>
      </c>
      <c r="AK54">
        <v>186</v>
      </c>
      <c r="AL54">
        <v>79</v>
      </c>
    </row>
    <row r="55" spans="1:38">
      <c r="A55" t="s">
        <v>97</v>
      </c>
      <c r="B55" s="34">
        <v>192.92</v>
      </c>
      <c r="C55" s="34">
        <v>49.67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16.010000000000002</v>
      </c>
      <c r="K55" s="37">
        <v>16.010000000000002</v>
      </c>
      <c r="L55" s="37">
        <v>16.41</v>
      </c>
      <c r="M55">
        <v>86.52</v>
      </c>
      <c r="N55">
        <v>270.37</v>
      </c>
      <c r="O55">
        <v>46.2</v>
      </c>
      <c r="P55">
        <v>1.24</v>
      </c>
      <c r="Q55">
        <v>6.81</v>
      </c>
      <c r="R55" s="93">
        <v>32.5</v>
      </c>
      <c r="S55" s="93">
        <v>32.5</v>
      </c>
      <c r="T55" s="93">
        <v>32.5</v>
      </c>
      <c r="U55">
        <v>1.61</v>
      </c>
      <c r="V55">
        <v>110.135458</v>
      </c>
      <c r="W55">
        <v>1.89</v>
      </c>
      <c r="X55">
        <v>46.14</v>
      </c>
      <c r="Y55">
        <v>15.38</v>
      </c>
      <c r="Z55">
        <v>15.38</v>
      </c>
      <c r="AA55">
        <v>232.9</v>
      </c>
      <c r="AB55">
        <v>46.58</v>
      </c>
      <c r="AC55">
        <v>90.26</v>
      </c>
      <c r="AD55">
        <v>43.29</v>
      </c>
      <c r="AE55">
        <v>83</v>
      </c>
      <c r="AF55">
        <v>42</v>
      </c>
      <c r="AG55">
        <v>12.1</v>
      </c>
      <c r="AH55">
        <v>31.81</v>
      </c>
      <c r="AI55">
        <v>31.81</v>
      </c>
      <c r="AJ55">
        <v>23.07</v>
      </c>
      <c r="AK55">
        <v>179</v>
      </c>
      <c r="AL55">
        <v>76</v>
      </c>
    </row>
    <row r="56" spans="1:38">
      <c r="A56" t="s">
        <v>98</v>
      </c>
      <c r="B56" s="34">
        <v>164.08</v>
      </c>
      <c r="C56" s="34">
        <v>49.67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15.68</v>
      </c>
      <c r="K56" s="37">
        <v>15.68</v>
      </c>
      <c r="L56" s="37">
        <v>16.07</v>
      </c>
      <c r="M56">
        <v>67.290000000000006</v>
      </c>
      <c r="N56">
        <v>270.37</v>
      </c>
      <c r="O56">
        <v>46.2</v>
      </c>
      <c r="P56">
        <v>1.24</v>
      </c>
      <c r="Q56">
        <v>6.81</v>
      </c>
      <c r="R56" s="93">
        <v>32.5</v>
      </c>
      <c r="S56" s="93">
        <v>32.5</v>
      </c>
      <c r="T56" s="93">
        <v>32.5</v>
      </c>
      <c r="U56">
        <v>1.61</v>
      </c>
      <c r="V56">
        <v>106.038707</v>
      </c>
      <c r="W56">
        <v>1.89</v>
      </c>
      <c r="X56">
        <v>49.08</v>
      </c>
      <c r="Y56">
        <v>16.37</v>
      </c>
      <c r="Z56">
        <v>16.36</v>
      </c>
      <c r="AA56">
        <v>232.9</v>
      </c>
      <c r="AB56">
        <v>46.58</v>
      </c>
      <c r="AC56">
        <v>90.1</v>
      </c>
      <c r="AD56">
        <v>42.69</v>
      </c>
      <c r="AE56">
        <v>81</v>
      </c>
      <c r="AF56">
        <v>40</v>
      </c>
      <c r="AG56">
        <v>13.1</v>
      </c>
      <c r="AH56">
        <v>35.29</v>
      </c>
      <c r="AI56">
        <v>35.29</v>
      </c>
      <c r="AJ56">
        <v>23.07</v>
      </c>
      <c r="AK56">
        <v>175</v>
      </c>
      <c r="AL56">
        <v>75</v>
      </c>
    </row>
    <row r="57" spans="1:38">
      <c r="A57" t="s">
        <v>99</v>
      </c>
      <c r="B57" s="34">
        <v>164.08</v>
      </c>
      <c r="C57" s="34">
        <v>49.67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15.32</v>
      </c>
      <c r="K57" s="37">
        <v>15.32</v>
      </c>
      <c r="L57" s="37">
        <v>15.71</v>
      </c>
      <c r="M57">
        <v>67.290000000000006</v>
      </c>
      <c r="N57">
        <v>270.37</v>
      </c>
      <c r="O57">
        <v>46.2</v>
      </c>
      <c r="P57">
        <v>1.24</v>
      </c>
      <c r="Q57">
        <v>6.81</v>
      </c>
      <c r="R57" s="93">
        <v>32.5</v>
      </c>
      <c r="S57" s="93">
        <v>32.5</v>
      </c>
      <c r="T57" s="93">
        <v>32.5</v>
      </c>
      <c r="U57">
        <v>1.61</v>
      </c>
      <c r="V57">
        <v>103.24590999999999</v>
      </c>
      <c r="W57">
        <v>1.89</v>
      </c>
      <c r="X57">
        <v>60.26</v>
      </c>
      <c r="Y57">
        <v>20.079999999999998</v>
      </c>
      <c r="Z57">
        <v>20.09</v>
      </c>
      <c r="AA57">
        <v>232.9</v>
      </c>
      <c r="AB57">
        <v>46.58</v>
      </c>
      <c r="AC57">
        <v>88.98</v>
      </c>
      <c r="AD57">
        <v>42.65</v>
      </c>
      <c r="AE57">
        <v>77</v>
      </c>
      <c r="AF57">
        <v>39</v>
      </c>
      <c r="AG57">
        <v>20.73</v>
      </c>
      <c r="AH57">
        <v>28.12</v>
      </c>
      <c r="AI57">
        <v>28.12</v>
      </c>
      <c r="AJ57">
        <v>23.07</v>
      </c>
      <c r="AK57">
        <v>172</v>
      </c>
      <c r="AL57">
        <v>73</v>
      </c>
    </row>
    <row r="58" spans="1:38">
      <c r="A58" t="s">
        <v>100</v>
      </c>
      <c r="B58" s="34">
        <v>164.08</v>
      </c>
      <c r="C58" s="34">
        <v>49.67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14.91</v>
      </c>
      <c r="K58" s="37">
        <v>14.91</v>
      </c>
      <c r="L58" s="37">
        <v>15.28</v>
      </c>
      <c r="M58">
        <v>86.52</v>
      </c>
      <c r="N58">
        <v>270.37</v>
      </c>
      <c r="O58">
        <v>46.2</v>
      </c>
      <c r="P58">
        <v>1.24</v>
      </c>
      <c r="Q58">
        <v>6.81</v>
      </c>
      <c r="R58" s="93">
        <v>32.5</v>
      </c>
      <c r="S58" s="93">
        <v>32.5</v>
      </c>
      <c r="T58" s="93">
        <v>32.5</v>
      </c>
      <c r="U58">
        <v>1.61</v>
      </c>
      <c r="V58">
        <v>99.275661999999997</v>
      </c>
      <c r="W58">
        <v>1.89</v>
      </c>
      <c r="X58">
        <v>65.260000000000005</v>
      </c>
      <c r="Y58">
        <v>21.76</v>
      </c>
      <c r="Z58">
        <v>21.75</v>
      </c>
      <c r="AA58">
        <v>232.9</v>
      </c>
      <c r="AB58">
        <v>46.58</v>
      </c>
      <c r="AC58">
        <v>88.44</v>
      </c>
      <c r="AD58">
        <v>41.36</v>
      </c>
      <c r="AE58">
        <v>74</v>
      </c>
      <c r="AF58">
        <v>37</v>
      </c>
      <c r="AG58">
        <v>22.05</v>
      </c>
      <c r="AH58">
        <v>30.29</v>
      </c>
      <c r="AI58">
        <v>30.29</v>
      </c>
      <c r="AJ58">
        <v>23.07</v>
      </c>
      <c r="AK58">
        <v>165</v>
      </c>
      <c r="AL58">
        <v>70</v>
      </c>
    </row>
    <row r="59" spans="1:38">
      <c r="A59" t="s">
        <v>101</v>
      </c>
      <c r="B59" s="34">
        <v>164.08</v>
      </c>
      <c r="C59" s="34">
        <v>49.67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14.33</v>
      </c>
      <c r="K59" s="37">
        <v>14.33</v>
      </c>
      <c r="L59" s="37">
        <v>14.69</v>
      </c>
      <c r="M59">
        <v>117.28</v>
      </c>
      <c r="N59">
        <v>270.37</v>
      </c>
      <c r="O59">
        <v>46.2</v>
      </c>
      <c r="P59">
        <v>1.24</v>
      </c>
      <c r="Q59">
        <v>6.81</v>
      </c>
      <c r="R59" s="93">
        <v>32.5</v>
      </c>
      <c r="S59" s="93">
        <v>32.5</v>
      </c>
      <c r="T59" s="93">
        <v>32.5</v>
      </c>
      <c r="U59">
        <v>1.61</v>
      </c>
      <c r="V59">
        <v>91.490862000000007</v>
      </c>
      <c r="W59">
        <v>1.89</v>
      </c>
      <c r="X59">
        <v>72.760000000000005</v>
      </c>
      <c r="Y59">
        <v>24.26</v>
      </c>
      <c r="Z59">
        <v>24.25</v>
      </c>
      <c r="AA59">
        <v>226.15</v>
      </c>
      <c r="AB59">
        <v>45.23</v>
      </c>
      <c r="AC59">
        <v>84.5</v>
      </c>
      <c r="AD59">
        <v>39.81</v>
      </c>
      <c r="AE59">
        <v>71</v>
      </c>
      <c r="AF59">
        <v>36</v>
      </c>
      <c r="AG59">
        <v>28.84</v>
      </c>
      <c r="AH59">
        <v>35.17</v>
      </c>
      <c r="AI59">
        <v>35.17</v>
      </c>
      <c r="AJ59">
        <v>23.07</v>
      </c>
      <c r="AK59">
        <v>158</v>
      </c>
      <c r="AL59">
        <v>67</v>
      </c>
    </row>
    <row r="60" spans="1:38">
      <c r="A60" t="s">
        <v>102</v>
      </c>
      <c r="B60" s="34">
        <v>164.08</v>
      </c>
      <c r="C60" s="34">
        <v>49.67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13.69</v>
      </c>
      <c r="K60" s="37">
        <v>13.69</v>
      </c>
      <c r="L60" s="37">
        <v>14.04</v>
      </c>
      <c r="M60">
        <v>117.28</v>
      </c>
      <c r="N60">
        <v>270.37</v>
      </c>
      <c r="O60">
        <v>46.2</v>
      </c>
      <c r="P60">
        <v>1.24</v>
      </c>
      <c r="Q60">
        <v>6.81</v>
      </c>
      <c r="R60" s="93">
        <v>32.5</v>
      </c>
      <c r="S60" s="93">
        <v>32.5</v>
      </c>
      <c r="T60" s="93">
        <v>32.5</v>
      </c>
      <c r="U60">
        <v>1.61</v>
      </c>
      <c r="V60">
        <v>80.903533999999993</v>
      </c>
      <c r="W60">
        <v>1.89</v>
      </c>
      <c r="X60">
        <v>76.760000000000005</v>
      </c>
      <c r="Y60">
        <v>25.58</v>
      </c>
      <c r="Z60">
        <v>25.59</v>
      </c>
      <c r="AA60">
        <v>216.63</v>
      </c>
      <c r="AB60">
        <v>43.32</v>
      </c>
      <c r="AC60">
        <v>80.31</v>
      </c>
      <c r="AD60">
        <v>37.57</v>
      </c>
      <c r="AE60">
        <v>69</v>
      </c>
      <c r="AF60">
        <v>34</v>
      </c>
      <c r="AG60">
        <v>29.51</v>
      </c>
      <c r="AH60">
        <v>36.81</v>
      </c>
      <c r="AI60">
        <v>36.81</v>
      </c>
      <c r="AJ60">
        <v>23.07</v>
      </c>
      <c r="AK60">
        <v>151</v>
      </c>
      <c r="AL60">
        <v>64</v>
      </c>
    </row>
    <row r="61" spans="1:38">
      <c r="A61" t="s">
        <v>103</v>
      </c>
      <c r="B61" s="34">
        <v>192.92</v>
      </c>
      <c r="C61" s="34">
        <v>49.67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13.14</v>
      </c>
      <c r="K61" s="37">
        <v>13.14</v>
      </c>
      <c r="L61" s="37">
        <v>13.47</v>
      </c>
      <c r="M61">
        <v>117.28</v>
      </c>
      <c r="N61">
        <v>270.37</v>
      </c>
      <c r="O61">
        <v>46.2</v>
      </c>
      <c r="P61">
        <v>1.24</v>
      </c>
      <c r="Q61">
        <v>6.81</v>
      </c>
      <c r="R61" s="93">
        <v>32.5</v>
      </c>
      <c r="S61" s="93">
        <v>32.5</v>
      </c>
      <c r="T61" s="93">
        <v>32.5</v>
      </c>
      <c r="U61">
        <v>1.61</v>
      </c>
      <c r="V61">
        <v>72.544605000000004</v>
      </c>
      <c r="W61">
        <v>1.89</v>
      </c>
      <c r="X61">
        <v>80.260000000000005</v>
      </c>
      <c r="Y61">
        <v>26.76</v>
      </c>
      <c r="Z61">
        <v>26.75</v>
      </c>
      <c r="AA61">
        <v>203.93</v>
      </c>
      <c r="AB61">
        <v>40.79</v>
      </c>
      <c r="AC61">
        <v>75.98</v>
      </c>
      <c r="AD61">
        <v>36.03</v>
      </c>
      <c r="AE61">
        <v>65</v>
      </c>
      <c r="AF61">
        <v>33</v>
      </c>
      <c r="AG61">
        <v>30</v>
      </c>
      <c r="AH61">
        <v>38.270000000000003</v>
      </c>
      <c r="AI61">
        <v>38.270000000000003</v>
      </c>
      <c r="AJ61">
        <v>24.03</v>
      </c>
      <c r="AK61">
        <v>147</v>
      </c>
      <c r="AL61">
        <v>63</v>
      </c>
    </row>
    <row r="62" spans="1:38">
      <c r="A62" t="s">
        <v>104</v>
      </c>
      <c r="B62" s="34">
        <v>223.6</v>
      </c>
      <c r="C62" s="34">
        <v>49.67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12.38</v>
      </c>
      <c r="K62" s="37">
        <v>12.38</v>
      </c>
      <c r="L62" s="37">
        <v>12.68</v>
      </c>
      <c r="M62">
        <v>117.28</v>
      </c>
      <c r="N62">
        <v>270.37</v>
      </c>
      <c r="O62">
        <v>46.2</v>
      </c>
      <c r="P62">
        <v>1.24</v>
      </c>
      <c r="Q62">
        <v>6.81</v>
      </c>
      <c r="R62" s="93">
        <v>32.5</v>
      </c>
      <c r="S62" s="93">
        <v>32.5</v>
      </c>
      <c r="T62" s="93">
        <v>32.5</v>
      </c>
      <c r="U62">
        <v>1.61</v>
      </c>
      <c r="V62">
        <v>66.141606999999993</v>
      </c>
      <c r="W62">
        <v>1.89</v>
      </c>
      <c r="X62">
        <v>84.26</v>
      </c>
      <c r="Y62">
        <v>28.08</v>
      </c>
      <c r="Z62">
        <v>28.09</v>
      </c>
      <c r="AA62">
        <v>191.82</v>
      </c>
      <c r="AB62">
        <v>38.36</v>
      </c>
      <c r="AC62">
        <v>73.459999999999994</v>
      </c>
      <c r="AD62">
        <v>33.270000000000003</v>
      </c>
      <c r="AE62">
        <v>62</v>
      </c>
      <c r="AF62">
        <v>31</v>
      </c>
      <c r="AG62">
        <v>30</v>
      </c>
      <c r="AH62">
        <v>39.78</v>
      </c>
      <c r="AI62">
        <v>39.78</v>
      </c>
      <c r="AJ62">
        <v>24.03</v>
      </c>
      <c r="AK62">
        <v>137</v>
      </c>
      <c r="AL62">
        <v>58</v>
      </c>
    </row>
    <row r="63" spans="1:38">
      <c r="A63" t="s">
        <v>105</v>
      </c>
      <c r="B63" s="34">
        <v>223.6</v>
      </c>
      <c r="C63" s="34">
        <v>57.31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11.47</v>
      </c>
      <c r="K63" s="37">
        <v>11.47</v>
      </c>
      <c r="L63" s="37">
        <v>11.76</v>
      </c>
      <c r="M63">
        <v>117.28</v>
      </c>
      <c r="N63">
        <v>270.37</v>
      </c>
      <c r="O63">
        <v>46.2</v>
      </c>
      <c r="P63">
        <v>1.24</v>
      </c>
      <c r="Q63">
        <v>6.81</v>
      </c>
      <c r="R63" s="93">
        <v>32.5</v>
      </c>
      <c r="S63" s="93">
        <v>32.5</v>
      </c>
      <c r="T63" s="93">
        <v>32.5</v>
      </c>
      <c r="U63">
        <v>1.68</v>
      </c>
      <c r="V63">
        <v>60.877136</v>
      </c>
      <c r="W63">
        <v>1.89</v>
      </c>
      <c r="X63">
        <v>87.33</v>
      </c>
      <c r="Y63">
        <v>29.11</v>
      </c>
      <c r="Z63">
        <v>29.11</v>
      </c>
      <c r="AA63">
        <v>178.41</v>
      </c>
      <c r="AB63">
        <v>35.68</v>
      </c>
      <c r="AC63">
        <v>69.22</v>
      </c>
      <c r="AD63">
        <v>30.58</v>
      </c>
      <c r="AE63">
        <v>53</v>
      </c>
      <c r="AF63">
        <v>27</v>
      </c>
      <c r="AG63">
        <v>30</v>
      </c>
      <c r="AH63">
        <v>41.99</v>
      </c>
      <c r="AI63">
        <v>41.99</v>
      </c>
      <c r="AJ63">
        <v>24.03</v>
      </c>
      <c r="AK63">
        <v>123</v>
      </c>
      <c r="AL63">
        <v>52</v>
      </c>
    </row>
    <row r="64" spans="1:38">
      <c r="A64" t="s">
        <v>106</v>
      </c>
      <c r="B64" s="34">
        <v>223.6</v>
      </c>
      <c r="C64" s="34">
        <v>57.31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10.26</v>
      </c>
      <c r="K64" s="37">
        <v>10.26</v>
      </c>
      <c r="L64" s="37">
        <v>10.51</v>
      </c>
      <c r="M64">
        <v>117.28</v>
      </c>
      <c r="N64">
        <v>270.37</v>
      </c>
      <c r="O64">
        <v>46.2</v>
      </c>
      <c r="P64">
        <v>1.24</v>
      </c>
      <c r="Q64">
        <v>6.81</v>
      </c>
      <c r="R64" s="93">
        <v>32.5</v>
      </c>
      <c r="S64" s="93">
        <v>32.5</v>
      </c>
      <c r="T64" s="93">
        <v>32.5</v>
      </c>
      <c r="U64">
        <v>1.68</v>
      </c>
      <c r="V64">
        <v>52.596055</v>
      </c>
      <c r="W64">
        <v>1.89</v>
      </c>
      <c r="X64">
        <v>86.36</v>
      </c>
      <c r="Y64">
        <v>28.79</v>
      </c>
      <c r="Z64">
        <v>28.79</v>
      </c>
      <c r="AA64">
        <v>164.21</v>
      </c>
      <c r="AB64">
        <v>32.840000000000003</v>
      </c>
      <c r="AC64">
        <v>63.31</v>
      </c>
      <c r="AD64">
        <v>27.82</v>
      </c>
      <c r="AE64">
        <v>47</v>
      </c>
      <c r="AF64">
        <v>23</v>
      </c>
      <c r="AG64">
        <v>30</v>
      </c>
      <c r="AH64">
        <v>43.98</v>
      </c>
      <c r="AI64">
        <v>43.98</v>
      </c>
      <c r="AJ64">
        <v>24.03</v>
      </c>
      <c r="AK64">
        <v>109</v>
      </c>
      <c r="AL64">
        <v>46</v>
      </c>
    </row>
    <row r="65" spans="1:38">
      <c r="A65" t="s">
        <v>107</v>
      </c>
      <c r="B65" s="34">
        <v>223.6</v>
      </c>
      <c r="C65" s="34">
        <v>73.569999999999993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9.11</v>
      </c>
      <c r="K65" s="37">
        <v>9.11</v>
      </c>
      <c r="L65" s="37">
        <v>9.34</v>
      </c>
      <c r="M65">
        <v>117.28</v>
      </c>
      <c r="N65">
        <v>270.37</v>
      </c>
      <c r="O65">
        <v>46.2</v>
      </c>
      <c r="P65">
        <v>1.24</v>
      </c>
      <c r="Q65">
        <v>7.21</v>
      </c>
      <c r="R65" s="93">
        <v>32.5</v>
      </c>
      <c r="S65" s="93">
        <v>32.5</v>
      </c>
      <c r="T65" s="93">
        <v>32.5</v>
      </c>
      <c r="U65">
        <v>1.68</v>
      </c>
      <c r="V65">
        <v>43.857616999999998</v>
      </c>
      <c r="W65">
        <v>1.89</v>
      </c>
      <c r="X65">
        <v>85.57</v>
      </c>
      <c r="Y65">
        <v>28.52</v>
      </c>
      <c r="Z65">
        <v>28.52</v>
      </c>
      <c r="AA65">
        <v>149.36000000000001</v>
      </c>
      <c r="AB65">
        <v>29.87</v>
      </c>
      <c r="AC65">
        <v>58.23</v>
      </c>
      <c r="AD65">
        <v>24.2</v>
      </c>
      <c r="AE65">
        <v>40</v>
      </c>
      <c r="AF65">
        <v>20</v>
      </c>
      <c r="AG65">
        <v>30</v>
      </c>
      <c r="AH65">
        <v>46.54</v>
      </c>
      <c r="AI65">
        <v>46.54</v>
      </c>
      <c r="AJ65">
        <v>24.03</v>
      </c>
      <c r="AK65">
        <v>95</v>
      </c>
      <c r="AL65">
        <v>40</v>
      </c>
    </row>
    <row r="66" spans="1:38">
      <c r="A66" t="s">
        <v>108</v>
      </c>
      <c r="B66" s="34">
        <v>223.6</v>
      </c>
      <c r="C66" s="34">
        <v>73.569999999999993</v>
      </c>
      <c r="D66" s="93">
        <f t="shared" si="0"/>
        <v>96.48</v>
      </c>
      <c r="E66" s="34">
        <v>0</v>
      </c>
      <c r="F66" s="34"/>
      <c r="G66" s="34"/>
      <c r="H66" s="34"/>
      <c r="I66" s="34"/>
      <c r="J66" s="37">
        <v>7.8</v>
      </c>
      <c r="K66" s="37">
        <v>7.8</v>
      </c>
      <c r="L66" s="37">
        <v>8</v>
      </c>
      <c r="M66">
        <v>117.28</v>
      </c>
      <c r="N66">
        <v>270.37</v>
      </c>
      <c r="O66">
        <v>46.2</v>
      </c>
      <c r="P66">
        <v>1.24</v>
      </c>
      <c r="Q66">
        <v>7.21</v>
      </c>
      <c r="R66" s="93">
        <v>30.48</v>
      </c>
      <c r="S66" s="93">
        <v>33</v>
      </c>
      <c r="T66" s="93">
        <v>33</v>
      </c>
      <c r="U66">
        <v>1.68</v>
      </c>
      <c r="V66">
        <v>34.739669999999997</v>
      </c>
      <c r="W66">
        <v>1.89</v>
      </c>
      <c r="X66">
        <v>84.69</v>
      </c>
      <c r="Y66">
        <v>28.23</v>
      </c>
      <c r="Z66">
        <v>28.23</v>
      </c>
      <c r="AA66">
        <v>131.94</v>
      </c>
      <c r="AB66">
        <v>26.39</v>
      </c>
      <c r="AC66">
        <v>50.29</v>
      </c>
      <c r="AD66">
        <v>21.49</v>
      </c>
      <c r="AE66">
        <v>33</v>
      </c>
      <c r="AF66">
        <v>17</v>
      </c>
      <c r="AG66">
        <v>30</v>
      </c>
      <c r="AH66">
        <v>47.83</v>
      </c>
      <c r="AI66">
        <v>47.83</v>
      </c>
      <c r="AJ66">
        <v>24.03</v>
      </c>
      <c r="AK66">
        <v>81</v>
      </c>
      <c r="AL66">
        <v>34</v>
      </c>
    </row>
    <row r="67" spans="1:38">
      <c r="A67" t="s">
        <v>109</v>
      </c>
      <c r="B67" s="34">
        <v>257.5</v>
      </c>
      <c r="C67" s="34">
        <v>73.569999999999993</v>
      </c>
      <c r="D67" s="93">
        <f t="shared" si="0"/>
        <v>77.8</v>
      </c>
      <c r="E67" s="34">
        <v>0</v>
      </c>
      <c r="F67" s="34"/>
      <c r="G67" s="34"/>
      <c r="H67" s="34"/>
      <c r="I67" s="34"/>
      <c r="J67" s="37">
        <v>6.33</v>
      </c>
      <c r="K67" s="37">
        <v>6.33</v>
      </c>
      <c r="L67" s="37">
        <v>6.49</v>
      </c>
      <c r="M67">
        <v>117.28</v>
      </c>
      <c r="N67">
        <v>270.37</v>
      </c>
      <c r="O67">
        <v>46.2</v>
      </c>
      <c r="P67">
        <v>1.47</v>
      </c>
      <c r="Q67">
        <v>7.21</v>
      </c>
      <c r="R67" s="93">
        <v>20.8</v>
      </c>
      <c r="S67" s="93">
        <v>24</v>
      </c>
      <c r="T67" s="93">
        <v>33</v>
      </c>
      <c r="U67">
        <v>1.68</v>
      </c>
      <c r="V67">
        <v>25.806612000000001</v>
      </c>
      <c r="W67">
        <v>1.94</v>
      </c>
      <c r="X67">
        <v>83.65</v>
      </c>
      <c r="Y67">
        <v>27.89</v>
      </c>
      <c r="Z67">
        <v>27.88</v>
      </c>
      <c r="AA67">
        <v>114.43</v>
      </c>
      <c r="AB67">
        <v>22.89</v>
      </c>
      <c r="AC67">
        <v>43</v>
      </c>
      <c r="AD67">
        <v>17.21</v>
      </c>
      <c r="AE67">
        <v>27</v>
      </c>
      <c r="AF67">
        <v>13</v>
      </c>
      <c r="AG67">
        <v>32.86</v>
      </c>
      <c r="AH67">
        <v>49.87</v>
      </c>
      <c r="AI67">
        <v>49.87</v>
      </c>
      <c r="AJ67">
        <v>24.03</v>
      </c>
      <c r="AK67">
        <v>67</v>
      </c>
      <c r="AL67">
        <v>28</v>
      </c>
    </row>
    <row r="68" spans="1:38">
      <c r="A68" t="s">
        <v>110</v>
      </c>
      <c r="B68" s="34">
        <v>257.5</v>
      </c>
      <c r="C68" s="34">
        <v>73.569999999999993</v>
      </c>
      <c r="D68" s="93">
        <f t="shared" ref="D68:D98" si="1">R68+S68+T68</f>
        <v>55.480000000000004</v>
      </c>
      <c r="E68" s="34">
        <v>0</v>
      </c>
      <c r="F68" s="34"/>
      <c r="G68" s="34"/>
      <c r="H68" s="34"/>
      <c r="I68" s="34"/>
      <c r="J68" s="37">
        <v>4.76</v>
      </c>
      <c r="K68" s="37">
        <v>4.76</v>
      </c>
      <c r="L68" s="37">
        <v>4.88</v>
      </c>
      <c r="M68">
        <v>117.28</v>
      </c>
      <c r="N68">
        <v>270.37</v>
      </c>
      <c r="O68">
        <v>46.2</v>
      </c>
      <c r="P68">
        <v>1.47</v>
      </c>
      <c r="Q68">
        <v>7.21</v>
      </c>
      <c r="R68" s="93">
        <v>12.48</v>
      </c>
      <c r="S68" s="93">
        <v>10</v>
      </c>
      <c r="T68" s="93">
        <v>33</v>
      </c>
      <c r="U68">
        <v>1.68</v>
      </c>
      <c r="V68">
        <v>17.622841000000001</v>
      </c>
      <c r="W68">
        <v>1.94</v>
      </c>
      <c r="X68">
        <v>83.39</v>
      </c>
      <c r="Y68">
        <v>27.79</v>
      </c>
      <c r="Z68">
        <v>27.8</v>
      </c>
      <c r="AA68">
        <v>92.92</v>
      </c>
      <c r="AB68">
        <v>18.579999999999998</v>
      </c>
      <c r="AC68">
        <v>35.78</v>
      </c>
      <c r="AD68">
        <v>12.18</v>
      </c>
      <c r="AE68">
        <v>20</v>
      </c>
      <c r="AF68">
        <v>10</v>
      </c>
      <c r="AG68">
        <v>31.14</v>
      </c>
      <c r="AH68">
        <v>51.97</v>
      </c>
      <c r="AI68">
        <v>51.97</v>
      </c>
      <c r="AJ68">
        <v>24.03</v>
      </c>
      <c r="AK68">
        <v>53</v>
      </c>
      <c r="AL68">
        <v>22</v>
      </c>
    </row>
    <row r="69" spans="1:38">
      <c r="A69" t="s">
        <v>111</v>
      </c>
      <c r="B69" s="34">
        <v>257.5</v>
      </c>
      <c r="C69" s="34">
        <v>85.85</v>
      </c>
      <c r="D69" s="93">
        <f t="shared" si="1"/>
        <v>29.35</v>
      </c>
      <c r="E69" s="34">
        <v>0</v>
      </c>
      <c r="F69" s="34"/>
      <c r="G69" s="34"/>
      <c r="H69" s="34"/>
      <c r="I69" s="34"/>
      <c r="J69" s="37">
        <v>3.06</v>
      </c>
      <c r="K69" s="37">
        <v>3.06</v>
      </c>
      <c r="L69" s="37">
        <v>3.13</v>
      </c>
      <c r="M69">
        <v>117.28</v>
      </c>
      <c r="N69">
        <v>270.37</v>
      </c>
      <c r="O69">
        <v>55.45</v>
      </c>
      <c r="P69">
        <v>1.47</v>
      </c>
      <c r="Q69">
        <v>7.21</v>
      </c>
      <c r="R69" s="93">
        <v>6.48</v>
      </c>
      <c r="S69" s="93">
        <v>2</v>
      </c>
      <c r="T69" s="93">
        <v>20.87</v>
      </c>
      <c r="U69">
        <v>1.68</v>
      </c>
      <c r="V69">
        <v>7.152285</v>
      </c>
      <c r="W69">
        <v>1.94</v>
      </c>
      <c r="X69">
        <v>68.22</v>
      </c>
      <c r="Y69">
        <v>22.75</v>
      </c>
      <c r="Z69">
        <v>22.74</v>
      </c>
      <c r="AA69">
        <v>73.37</v>
      </c>
      <c r="AB69">
        <v>14.67</v>
      </c>
      <c r="AC69">
        <v>29.33</v>
      </c>
      <c r="AD69">
        <v>9</v>
      </c>
      <c r="AE69">
        <v>13</v>
      </c>
      <c r="AF69">
        <v>7</v>
      </c>
      <c r="AG69">
        <v>31.88</v>
      </c>
      <c r="AH69">
        <v>53.58</v>
      </c>
      <c r="AI69">
        <v>53.58</v>
      </c>
      <c r="AJ69">
        <v>24.99</v>
      </c>
      <c r="AK69">
        <v>39</v>
      </c>
      <c r="AL69">
        <v>16</v>
      </c>
    </row>
    <row r="70" spans="1:38">
      <c r="A70" t="s">
        <v>112</v>
      </c>
      <c r="B70" s="34">
        <v>257.5</v>
      </c>
      <c r="C70" s="34">
        <v>85.85</v>
      </c>
      <c r="D70" s="93">
        <f t="shared" si="1"/>
        <v>13.41</v>
      </c>
      <c r="E70" s="34">
        <v>0</v>
      </c>
      <c r="F70" s="34"/>
      <c r="G70" s="34"/>
      <c r="H70" s="34"/>
      <c r="I70" s="34"/>
      <c r="J70" s="37">
        <v>1.8</v>
      </c>
      <c r="K70" s="37">
        <v>1.8</v>
      </c>
      <c r="L70" s="37">
        <v>1.84</v>
      </c>
      <c r="M70">
        <v>117.28</v>
      </c>
      <c r="N70">
        <v>270.37</v>
      </c>
      <c r="O70">
        <v>84.29</v>
      </c>
      <c r="P70">
        <v>1.47</v>
      </c>
      <c r="Q70">
        <v>7.21</v>
      </c>
      <c r="R70" s="93">
        <v>2.44</v>
      </c>
      <c r="S70" s="93">
        <v>0</v>
      </c>
      <c r="T70" s="93">
        <v>10.97</v>
      </c>
      <c r="U70">
        <v>1.68</v>
      </c>
      <c r="V70">
        <v>3.746435</v>
      </c>
      <c r="W70">
        <v>1.94</v>
      </c>
      <c r="X70">
        <v>69.75</v>
      </c>
      <c r="Y70">
        <v>23.25</v>
      </c>
      <c r="Z70">
        <v>23.25</v>
      </c>
      <c r="AA70">
        <v>50.83</v>
      </c>
      <c r="AB70">
        <v>10.17</v>
      </c>
      <c r="AC70">
        <v>22.54</v>
      </c>
      <c r="AD70">
        <v>5</v>
      </c>
      <c r="AE70">
        <v>10</v>
      </c>
      <c r="AF70">
        <v>5</v>
      </c>
      <c r="AG70">
        <v>31.55</v>
      </c>
      <c r="AH70">
        <v>57.84</v>
      </c>
      <c r="AI70">
        <v>57.84</v>
      </c>
      <c r="AJ70">
        <v>24.99</v>
      </c>
      <c r="AK70">
        <v>21</v>
      </c>
      <c r="AL70">
        <v>9</v>
      </c>
    </row>
    <row r="71" spans="1:38">
      <c r="A71" t="s">
        <v>113</v>
      </c>
      <c r="B71" s="34">
        <v>257.5</v>
      </c>
      <c r="C71" s="34">
        <v>85.85</v>
      </c>
      <c r="D71" s="93">
        <f t="shared" si="1"/>
        <v>4.96</v>
      </c>
      <c r="E71" s="34">
        <v>0</v>
      </c>
      <c r="F71" s="34"/>
      <c r="G71" s="34"/>
      <c r="H71" s="34"/>
      <c r="I71" s="34"/>
      <c r="J71" s="37">
        <v>0.86</v>
      </c>
      <c r="K71" s="37">
        <v>0.86</v>
      </c>
      <c r="L71" s="37">
        <v>0.89</v>
      </c>
      <c r="M71">
        <v>117.28</v>
      </c>
      <c r="N71">
        <v>270.37</v>
      </c>
      <c r="O71">
        <v>100.69</v>
      </c>
      <c r="P71">
        <v>1.47</v>
      </c>
      <c r="Q71">
        <v>11.11</v>
      </c>
      <c r="R71" s="93">
        <v>0.88</v>
      </c>
      <c r="S71" s="93">
        <v>0</v>
      </c>
      <c r="T71" s="93">
        <v>4.08</v>
      </c>
      <c r="U71">
        <v>1.61</v>
      </c>
      <c r="V71">
        <v>1.508305</v>
      </c>
      <c r="W71">
        <v>1.94</v>
      </c>
      <c r="X71">
        <v>70.430000000000007</v>
      </c>
      <c r="Y71">
        <v>23.46</v>
      </c>
      <c r="Z71">
        <v>23.48</v>
      </c>
      <c r="AA71">
        <v>29.57</v>
      </c>
      <c r="AB71">
        <v>5.91</v>
      </c>
      <c r="AC71">
        <v>15.56</v>
      </c>
      <c r="AD71">
        <v>3</v>
      </c>
      <c r="AE71">
        <v>7</v>
      </c>
      <c r="AF71">
        <v>3</v>
      </c>
      <c r="AG71">
        <v>31.1</v>
      </c>
      <c r="AH71">
        <v>67.28</v>
      </c>
      <c r="AI71">
        <v>67.28</v>
      </c>
      <c r="AJ71">
        <v>25.96</v>
      </c>
      <c r="AK71">
        <v>11</v>
      </c>
      <c r="AL71">
        <v>4</v>
      </c>
    </row>
    <row r="72" spans="1:38">
      <c r="A72" t="s">
        <v>114</v>
      </c>
      <c r="B72" s="34">
        <v>257.5</v>
      </c>
      <c r="C72" s="34">
        <v>85.85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0.32</v>
      </c>
      <c r="K72" s="37">
        <v>0.32</v>
      </c>
      <c r="L72" s="37">
        <v>0.32</v>
      </c>
      <c r="M72">
        <v>117.28</v>
      </c>
      <c r="N72">
        <v>270.37</v>
      </c>
      <c r="O72">
        <v>100.69</v>
      </c>
      <c r="P72">
        <v>1.47</v>
      </c>
      <c r="Q72">
        <v>11.07</v>
      </c>
      <c r="R72" s="93">
        <v>0</v>
      </c>
      <c r="S72" s="93">
        <v>0</v>
      </c>
      <c r="T72" s="93">
        <v>0.57999999999999996</v>
      </c>
      <c r="U72">
        <v>1.61</v>
      </c>
      <c r="V72">
        <v>0.28219899999999998</v>
      </c>
      <c r="W72">
        <v>1.94</v>
      </c>
      <c r="X72">
        <v>70.55</v>
      </c>
      <c r="Y72">
        <v>23.51</v>
      </c>
      <c r="Z72">
        <v>23.52</v>
      </c>
      <c r="AA72">
        <v>14.18</v>
      </c>
      <c r="AB72">
        <v>2.84</v>
      </c>
      <c r="AC72">
        <v>8.83</v>
      </c>
      <c r="AD72">
        <v>1</v>
      </c>
      <c r="AE72">
        <v>3</v>
      </c>
      <c r="AF72">
        <v>1</v>
      </c>
      <c r="AG72">
        <v>30.77</v>
      </c>
      <c r="AH72">
        <v>69.16</v>
      </c>
      <c r="AI72">
        <v>69.16</v>
      </c>
      <c r="AJ72">
        <v>25.96</v>
      </c>
      <c r="AK72">
        <v>4</v>
      </c>
      <c r="AL72">
        <v>1</v>
      </c>
    </row>
    <row r="73" spans="1:38">
      <c r="A73" t="s">
        <v>115</v>
      </c>
      <c r="B73" s="34">
        <v>257.5</v>
      </c>
      <c r="C73" s="34">
        <v>85.85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0.06</v>
      </c>
      <c r="K73" s="37">
        <v>0.06</v>
      </c>
      <c r="L73" s="37">
        <v>0.06</v>
      </c>
      <c r="M73">
        <v>117.28</v>
      </c>
      <c r="N73">
        <v>270.37</v>
      </c>
      <c r="O73">
        <v>100.69</v>
      </c>
      <c r="P73">
        <v>1.39</v>
      </c>
      <c r="Q73">
        <v>7.66</v>
      </c>
      <c r="R73" s="93">
        <v>0</v>
      </c>
      <c r="S73" s="93">
        <v>0</v>
      </c>
      <c r="T73" s="93">
        <v>0</v>
      </c>
      <c r="U73">
        <v>1.61</v>
      </c>
      <c r="V73">
        <v>0</v>
      </c>
      <c r="W73">
        <v>1.94</v>
      </c>
      <c r="X73">
        <v>86.16</v>
      </c>
      <c r="Y73">
        <v>28.72</v>
      </c>
      <c r="Z73">
        <v>28.72</v>
      </c>
      <c r="AA73">
        <v>4.6100000000000003</v>
      </c>
      <c r="AB73">
        <v>0.92</v>
      </c>
      <c r="AC73">
        <v>3.92</v>
      </c>
      <c r="AD73">
        <v>0</v>
      </c>
      <c r="AE73">
        <v>1</v>
      </c>
      <c r="AF73">
        <v>1</v>
      </c>
      <c r="AG73">
        <v>25.1</v>
      </c>
      <c r="AH73">
        <v>70.67</v>
      </c>
      <c r="AI73">
        <v>70.67</v>
      </c>
      <c r="AJ73">
        <v>25.96</v>
      </c>
      <c r="AK73">
        <v>1</v>
      </c>
      <c r="AL73">
        <v>0</v>
      </c>
    </row>
    <row r="74" spans="1:38">
      <c r="A74" t="s">
        <v>116</v>
      </c>
      <c r="B74" s="34">
        <v>257.5</v>
      </c>
      <c r="C74" s="34">
        <v>85.85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117.28</v>
      </c>
      <c r="N74">
        <v>270.37</v>
      </c>
      <c r="O74">
        <v>100.69</v>
      </c>
      <c r="P74">
        <v>1.39</v>
      </c>
      <c r="Q74">
        <v>7.41</v>
      </c>
      <c r="R74" s="93">
        <v>0</v>
      </c>
      <c r="S74" s="93">
        <v>0</v>
      </c>
      <c r="T74" s="93">
        <v>0</v>
      </c>
      <c r="U74">
        <v>1.61</v>
      </c>
      <c r="V74">
        <v>0</v>
      </c>
      <c r="W74">
        <v>1.94</v>
      </c>
      <c r="X74">
        <v>85.82</v>
      </c>
      <c r="Y74">
        <v>28.61</v>
      </c>
      <c r="Z74">
        <v>28.61</v>
      </c>
      <c r="AA74">
        <v>0.43</v>
      </c>
      <c r="AB74">
        <v>0.09</v>
      </c>
      <c r="AC74">
        <v>1.1100000000000001</v>
      </c>
      <c r="AD74">
        <v>0</v>
      </c>
      <c r="AE74">
        <v>0</v>
      </c>
      <c r="AF74">
        <v>0</v>
      </c>
      <c r="AG74">
        <v>25.14</v>
      </c>
      <c r="AH74">
        <v>73.72</v>
      </c>
      <c r="AI74">
        <v>73.72</v>
      </c>
      <c r="AJ74">
        <v>25.96</v>
      </c>
      <c r="AK74">
        <v>0</v>
      </c>
      <c r="AL74">
        <v>0</v>
      </c>
    </row>
    <row r="75" spans="1:38">
      <c r="A75" t="s">
        <v>117</v>
      </c>
      <c r="B75" s="34">
        <v>257.5</v>
      </c>
      <c r="C75" s="34">
        <v>85.85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117.28</v>
      </c>
      <c r="N75">
        <v>270.37</v>
      </c>
      <c r="O75">
        <v>100.69</v>
      </c>
      <c r="P75">
        <v>1.39</v>
      </c>
      <c r="Q75">
        <v>7.21</v>
      </c>
      <c r="R75" s="93">
        <v>0</v>
      </c>
      <c r="S75" s="93">
        <v>0</v>
      </c>
      <c r="T75" s="93">
        <v>0</v>
      </c>
      <c r="U75">
        <v>1.61</v>
      </c>
      <c r="V75">
        <v>0</v>
      </c>
      <c r="W75">
        <v>1.94</v>
      </c>
      <c r="X75">
        <v>86.28</v>
      </c>
      <c r="Y75">
        <v>28.75</v>
      </c>
      <c r="Z75">
        <v>28.76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24.89</v>
      </c>
      <c r="AH75">
        <v>64.44</v>
      </c>
      <c r="AI75">
        <v>64.44</v>
      </c>
      <c r="AJ75">
        <v>25.96</v>
      </c>
      <c r="AK75">
        <v>0</v>
      </c>
      <c r="AL75">
        <v>0</v>
      </c>
    </row>
    <row r="76" spans="1:38">
      <c r="A76" t="s">
        <v>118</v>
      </c>
      <c r="B76" s="34">
        <v>257.5</v>
      </c>
      <c r="C76" s="34">
        <v>85.85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117.28</v>
      </c>
      <c r="N76">
        <v>270.37</v>
      </c>
      <c r="O76">
        <v>100.69</v>
      </c>
      <c r="P76">
        <v>1.39</v>
      </c>
      <c r="Q76">
        <v>7.21</v>
      </c>
      <c r="R76" s="93">
        <v>0</v>
      </c>
      <c r="S76" s="93">
        <v>0</v>
      </c>
      <c r="T76" s="93">
        <v>0</v>
      </c>
      <c r="U76">
        <v>1.61</v>
      </c>
      <c r="V76">
        <v>0</v>
      </c>
      <c r="W76">
        <v>1.94</v>
      </c>
      <c r="X76">
        <v>86.27</v>
      </c>
      <c r="Y76">
        <v>28.75</v>
      </c>
      <c r="Z76">
        <v>28.76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25.32</v>
      </c>
      <c r="AH76">
        <v>65.19</v>
      </c>
      <c r="AI76">
        <v>65.19</v>
      </c>
      <c r="AJ76">
        <v>25.96</v>
      </c>
      <c r="AK76">
        <v>0</v>
      </c>
      <c r="AL76">
        <v>0</v>
      </c>
    </row>
    <row r="77" spans="1:38">
      <c r="A77" t="s">
        <v>119</v>
      </c>
      <c r="B77" s="34">
        <v>257.5</v>
      </c>
      <c r="C77" s="34">
        <v>85.85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117.28</v>
      </c>
      <c r="N77">
        <v>270.37</v>
      </c>
      <c r="O77">
        <v>100.69</v>
      </c>
      <c r="P77">
        <v>1.39</v>
      </c>
      <c r="Q77">
        <v>7.21</v>
      </c>
      <c r="R77" s="93">
        <v>0</v>
      </c>
      <c r="S77" s="93">
        <v>0</v>
      </c>
      <c r="T77" s="93">
        <v>0</v>
      </c>
      <c r="U77">
        <v>1.61</v>
      </c>
      <c r="V77">
        <v>0</v>
      </c>
      <c r="W77">
        <v>1.94</v>
      </c>
      <c r="X77">
        <v>86.92</v>
      </c>
      <c r="Y77">
        <v>28.98</v>
      </c>
      <c r="Z77">
        <v>28.97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26.6</v>
      </c>
      <c r="AH77">
        <v>69.260000000000005</v>
      </c>
      <c r="AI77">
        <v>69.260000000000005</v>
      </c>
      <c r="AJ77">
        <v>25.96</v>
      </c>
      <c r="AK77">
        <v>0</v>
      </c>
      <c r="AL77">
        <v>0</v>
      </c>
    </row>
    <row r="78" spans="1:38">
      <c r="A78" t="s">
        <v>120</v>
      </c>
      <c r="B78" s="34">
        <v>257.5</v>
      </c>
      <c r="C78" s="34">
        <v>85.85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117.28</v>
      </c>
      <c r="N78">
        <v>270.37</v>
      </c>
      <c r="O78">
        <v>100.69</v>
      </c>
      <c r="P78">
        <v>1.39</v>
      </c>
      <c r="Q78">
        <v>7.21</v>
      </c>
      <c r="R78" s="93">
        <v>0</v>
      </c>
      <c r="S78" s="93">
        <v>0</v>
      </c>
      <c r="T78" s="93">
        <v>0</v>
      </c>
      <c r="U78">
        <v>1.61</v>
      </c>
      <c r="V78">
        <v>0</v>
      </c>
      <c r="W78">
        <v>1.94</v>
      </c>
      <c r="X78">
        <v>87.36</v>
      </c>
      <c r="Y78">
        <v>29.13</v>
      </c>
      <c r="Z78">
        <v>29.12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27.22</v>
      </c>
      <c r="AH78">
        <v>70.56</v>
      </c>
      <c r="AI78">
        <v>70.56</v>
      </c>
      <c r="AJ78">
        <v>25.96</v>
      </c>
      <c r="AK78">
        <v>0</v>
      </c>
      <c r="AL78">
        <v>0</v>
      </c>
    </row>
    <row r="79" spans="1:38">
      <c r="A79" t="s">
        <v>121</v>
      </c>
      <c r="B79" s="34">
        <v>257.5</v>
      </c>
      <c r="C79" s="34">
        <v>85.85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117.28</v>
      </c>
      <c r="N79">
        <v>270.37</v>
      </c>
      <c r="O79">
        <v>100.69</v>
      </c>
      <c r="P79">
        <v>1.39</v>
      </c>
      <c r="Q79">
        <v>7.41</v>
      </c>
      <c r="R79" s="93">
        <v>0</v>
      </c>
      <c r="S79" s="93">
        <v>0</v>
      </c>
      <c r="T79" s="93">
        <v>0</v>
      </c>
      <c r="U79">
        <v>1.53</v>
      </c>
      <c r="V79">
        <v>0</v>
      </c>
      <c r="W79">
        <v>1.94</v>
      </c>
      <c r="X79">
        <v>65.2</v>
      </c>
      <c r="Y79">
        <v>21.74</v>
      </c>
      <c r="Z79">
        <v>21.73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20.84</v>
      </c>
      <c r="AH79">
        <v>72.430000000000007</v>
      </c>
      <c r="AI79">
        <v>72.430000000000007</v>
      </c>
      <c r="AJ79">
        <v>25.96</v>
      </c>
      <c r="AK79">
        <v>0</v>
      </c>
      <c r="AL79">
        <v>0</v>
      </c>
    </row>
    <row r="80" spans="1:38">
      <c r="A80" t="s">
        <v>122</v>
      </c>
      <c r="B80" s="34">
        <v>257.5</v>
      </c>
      <c r="C80" s="34">
        <v>85.85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117.28</v>
      </c>
      <c r="N80">
        <v>270.37</v>
      </c>
      <c r="O80">
        <v>100.69</v>
      </c>
      <c r="P80">
        <v>1.39</v>
      </c>
      <c r="Q80">
        <v>7.41</v>
      </c>
      <c r="R80" s="93">
        <v>0</v>
      </c>
      <c r="S80" s="93">
        <v>0</v>
      </c>
      <c r="T80" s="93">
        <v>0</v>
      </c>
      <c r="U80">
        <v>1.53</v>
      </c>
      <c r="V80">
        <v>0</v>
      </c>
      <c r="W80">
        <v>1.94</v>
      </c>
      <c r="X80">
        <v>65.69</v>
      </c>
      <c r="Y80">
        <v>21.89</v>
      </c>
      <c r="Z80">
        <v>21.9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21.71</v>
      </c>
      <c r="AH80">
        <v>74.12</v>
      </c>
      <c r="AI80">
        <v>74.12</v>
      </c>
      <c r="AJ80">
        <v>25.96</v>
      </c>
      <c r="AK80">
        <v>0</v>
      </c>
      <c r="AL80">
        <v>0</v>
      </c>
    </row>
    <row r="81" spans="1:38">
      <c r="A81" t="s">
        <v>123</v>
      </c>
      <c r="B81" s="34">
        <v>257.5</v>
      </c>
      <c r="C81" s="34">
        <v>85.85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117.28</v>
      </c>
      <c r="N81">
        <v>270.37</v>
      </c>
      <c r="O81">
        <v>83.17</v>
      </c>
      <c r="P81">
        <v>1.39</v>
      </c>
      <c r="Q81">
        <v>7.41</v>
      </c>
      <c r="R81" s="93">
        <v>0</v>
      </c>
      <c r="S81" s="93">
        <v>0</v>
      </c>
      <c r="T81" s="93">
        <v>0</v>
      </c>
      <c r="U81">
        <v>1.53</v>
      </c>
      <c r="V81">
        <v>0</v>
      </c>
      <c r="W81">
        <v>1.94</v>
      </c>
      <c r="X81">
        <v>66.17</v>
      </c>
      <c r="Y81">
        <v>22.04</v>
      </c>
      <c r="Z81">
        <v>22.06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22.34</v>
      </c>
      <c r="AH81">
        <v>83.33</v>
      </c>
      <c r="AI81">
        <v>83.33</v>
      </c>
      <c r="AJ81">
        <v>25.96</v>
      </c>
      <c r="AK81">
        <v>0</v>
      </c>
      <c r="AL81">
        <v>0</v>
      </c>
    </row>
    <row r="82" spans="1:38">
      <c r="A82" t="s">
        <v>124</v>
      </c>
      <c r="B82" s="34">
        <v>257.5</v>
      </c>
      <c r="C82" s="34">
        <v>73.569999999999993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117.28</v>
      </c>
      <c r="N82">
        <v>270.37</v>
      </c>
      <c r="O82">
        <v>83.17</v>
      </c>
      <c r="P82">
        <v>1.39</v>
      </c>
      <c r="Q82">
        <v>7.41</v>
      </c>
      <c r="R82" s="93">
        <v>0</v>
      </c>
      <c r="S82" s="93">
        <v>0</v>
      </c>
      <c r="T82" s="93">
        <v>0</v>
      </c>
      <c r="U82">
        <v>1.53</v>
      </c>
      <c r="V82">
        <v>0</v>
      </c>
      <c r="W82">
        <v>1.94</v>
      </c>
      <c r="X82">
        <v>67.510000000000005</v>
      </c>
      <c r="Y82">
        <v>22.51</v>
      </c>
      <c r="Z82">
        <v>22.5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23.6</v>
      </c>
      <c r="AH82">
        <v>83.33</v>
      </c>
      <c r="AI82">
        <v>83.33</v>
      </c>
      <c r="AJ82">
        <v>25.96</v>
      </c>
      <c r="AK82">
        <v>0</v>
      </c>
      <c r="AL82">
        <v>0</v>
      </c>
    </row>
    <row r="83" spans="1:38">
      <c r="A83" t="s">
        <v>125</v>
      </c>
      <c r="B83" s="34">
        <v>257.5</v>
      </c>
      <c r="C83" s="34">
        <v>73.569999999999993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117.28</v>
      </c>
      <c r="N83">
        <v>270.37</v>
      </c>
      <c r="O83">
        <v>54.33</v>
      </c>
      <c r="P83">
        <v>1.39</v>
      </c>
      <c r="Q83">
        <v>7.41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1.89</v>
      </c>
      <c r="X83">
        <v>72.77</v>
      </c>
      <c r="Y83">
        <v>24.25</v>
      </c>
      <c r="Z83">
        <v>24.26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24.51</v>
      </c>
      <c r="AH83">
        <v>83.33</v>
      </c>
      <c r="AI83">
        <v>83.33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223.6</v>
      </c>
      <c r="C84" s="34">
        <v>73.569999999999993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117.28</v>
      </c>
      <c r="N84">
        <v>270.37</v>
      </c>
      <c r="O84">
        <v>46.2</v>
      </c>
      <c r="P84">
        <v>1.39</v>
      </c>
      <c r="Q84">
        <v>7.41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1.89</v>
      </c>
      <c r="X84">
        <v>74.489999999999995</v>
      </c>
      <c r="Y84">
        <v>24.83</v>
      </c>
      <c r="Z84">
        <v>24.83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25.08</v>
      </c>
      <c r="AH84">
        <v>83.33</v>
      </c>
      <c r="AI84">
        <v>83.33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223.6</v>
      </c>
      <c r="C85" s="34">
        <v>73.569999999999993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117.28</v>
      </c>
      <c r="N85">
        <v>270.37</v>
      </c>
      <c r="O85">
        <v>46.2</v>
      </c>
      <c r="P85">
        <v>1.39</v>
      </c>
      <c r="Q85">
        <v>7.41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1.89</v>
      </c>
      <c r="X85">
        <v>79.14</v>
      </c>
      <c r="Y85">
        <v>26.38</v>
      </c>
      <c r="Z85">
        <v>26.38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26.55</v>
      </c>
      <c r="AH85">
        <v>83.33</v>
      </c>
      <c r="AI85">
        <v>83.33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223.6</v>
      </c>
      <c r="C86" s="34">
        <v>73.569999999999993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96.13</v>
      </c>
      <c r="N86">
        <v>270.37</v>
      </c>
      <c r="O86">
        <v>46.2</v>
      </c>
      <c r="P86">
        <v>1.39</v>
      </c>
      <c r="Q86">
        <v>7.41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1.89</v>
      </c>
      <c r="X86">
        <v>86.32</v>
      </c>
      <c r="Y86">
        <v>28.79</v>
      </c>
      <c r="Z86">
        <v>28.77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27.23</v>
      </c>
      <c r="AH86">
        <v>83.33</v>
      </c>
      <c r="AI86">
        <v>83.33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223.6</v>
      </c>
      <c r="C87" s="34">
        <v>73.569999999999993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87.48</v>
      </c>
      <c r="N87">
        <v>270.37</v>
      </c>
      <c r="O87">
        <v>46.2</v>
      </c>
      <c r="P87">
        <v>1.32</v>
      </c>
      <c r="Q87">
        <v>7.41</v>
      </c>
      <c r="R87" s="93">
        <v>0</v>
      </c>
      <c r="S87" s="93">
        <v>0</v>
      </c>
      <c r="T87" s="93">
        <v>0</v>
      </c>
      <c r="U87">
        <v>1.45</v>
      </c>
      <c r="V87">
        <v>0</v>
      </c>
      <c r="W87">
        <v>1.89</v>
      </c>
      <c r="X87">
        <v>88.32</v>
      </c>
      <c r="Y87">
        <v>29.45</v>
      </c>
      <c r="Z87">
        <v>29.44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28.91</v>
      </c>
      <c r="AH87">
        <v>83.33</v>
      </c>
      <c r="AI87">
        <v>83.33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223.6</v>
      </c>
      <c r="C88" s="34">
        <v>54.66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78.83</v>
      </c>
      <c r="N88">
        <v>270.37</v>
      </c>
      <c r="O88">
        <v>46.2</v>
      </c>
      <c r="P88">
        <v>1.32</v>
      </c>
      <c r="Q88">
        <v>7.41</v>
      </c>
      <c r="R88" s="93">
        <v>0</v>
      </c>
      <c r="S88" s="93">
        <v>0</v>
      </c>
      <c r="T88" s="93">
        <v>0</v>
      </c>
      <c r="U88">
        <v>1.45</v>
      </c>
      <c r="V88">
        <v>0</v>
      </c>
      <c r="W88">
        <v>1.89</v>
      </c>
      <c r="X88">
        <v>90.82</v>
      </c>
      <c r="Y88">
        <v>30.29</v>
      </c>
      <c r="Z88">
        <v>30.27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30.21</v>
      </c>
      <c r="AH88">
        <v>83.33</v>
      </c>
      <c r="AI88">
        <v>83.33</v>
      </c>
      <c r="AJ88">
        <v>24.99</v>
      </c>
      <c r="AK88">
        <v>0</v>
      </c>
      <c r="AL88">
        <v>0</v>
      </c>
    </row>
    <row r="89" spans="1:38">
      <c r="A89" t="s">
        <v>131</v>
      </c>
      <c r="B89" s="34">
        <v>223.6</v>
      </c>
      <c r="C89" s="34">
        <v>54.66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70.17</v>
      </c>
      <c r="N89">
        <v>270.37</v>
      </c>
      <c r="O89">
        <v>46.2</v>
      </c>
      <c r="P89">
        <v>1.32</v>
      </c>
      <c r="Q89">
        <v>7.41</v>
      </c>
      <c r="R89" s="93">
        <v>0</v>
      </c>
      <c r="S89" s="93">
        <v>0</v>
      </c>
      <c r="T89" s="93">
        <v>0</v>
      </c>
      <c r="U89">
        <v>1.45</v>
      </c>
      <c r="V89">
        <v>0</v>
      </c>
      <c r="W89">
        <v>1.89</v>
      </c>
      <c r="X89">
        <v>92.82</v>
      </c>
      <c r="Y89">
        <v>30.95</v>
      </c>
      <c r="Z89">
        <v>30.94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26.88</v>
      </c>
      <c r="AH89">
        <v>83.33</v>
      </c>
      <c r="AI89">
        <v>83.33</v>
      </c>
      <c r="AJ89">
        <v>24.99</v>
      </c>
      <c r="AK89">
        <v>0</v>
      </c>
      <c r="AL89">
        <v>0</v>
      </c>
    </row>
    <row r="90" spans="1:38">
      <c r="A90" t="s">
        <v>132</v>
      </c>
      <c r="B90" s="34">
        <v>223.6</v>
      </c>
      <c r="C90" s="34">
        <v>54.66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67.290000000000006</v>
      </c>
      <c r="N90">
        <v>270.37</v>
      </c>
      <c r="O90">
        <v>46.2</v>
      </c>
      <c r="P90">
        <v>1.32</v>
      </c>
      <c r="Q90">
        <v>7.41</v>
      </c>
      <c r="R90" s="93">
        <v>0</v>
      </c>
      <c r="S90" s="93">
        <v>0</v>
      </c>
      <c r="T90" s="93">
        <v>0</v>
      </c>
      <c r="U90">
        <v>1.45</v>
      </c>
      <c r="V90">
        <v>0</v>
      </c>
      <c r="W90">
        <v>1.89</v>
      </c>
      <c r="X90">
        <v>94.82</v>
      </c>
      <c r="Y90">
        <v>31.61</v>
      </c>
      <c r="Z90">
        <v>31.61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27.21</v>
      </c>
      <c r="AH90">
        <v>83.33</v>
      </c>
      <c r="AI90">
        <v>83.33</v>
      </c>
      <c r="AJ90">
        <v>24.99</v>
      </c>
      <c r="AK90">
        <v>0</v>
      </c>
      <c r="AL90">
        <v>0</v>
      </c>
    </row>
    <row r="91" spans="1:38">
      <c r="A91" t="s">
        <v>133</v>
      </c>
      <c r="B91" s="34">
        <v>223.6</v>
      </c>
      <c r="C91" s="34">
        <v>54.66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71.52</v>
      </c>
      <c r="N91">
        <v>270.37</v>
      </c>
      <c r="O91">
        <v>46.2</v>
      </c>
      <c r="P91">
        <v>1.24</v>
      </c>
      <c r="Q91">
        <v>7.41</v>
      </c>
      <c r="R91" s="93">
        <v>0</v>
      </c>
      <c r="S91" s="93">
        <v>0</v>
      </c>
      <c r="T91" s="93">
        <v>0</v>
      </c>
      <c r="U91">
        <v>1.45</v>
      </c>
      <c r="V91">
        <v>0</v>
      </c>
      <c r="W91">
        <v>1.89</v>
      </c>
      <c r="X91">
        <v>97.82</v>
      </c>
      <c r="Y91">
        <v>32.61</v>
      </c>
      <c r="Z91">
        <v>32.61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27.61</v>
      </c>
      <c r="AH91">
        <v>83.33</v>
      </c>
      <c r="AI91">
        <v>83.33</v>
      </c>
      <c r="AJ91">
        <v>24.99</v>
      </c>
      <c r="AK91">
        <v>0</v>
      </c>
      <c r="AL91">
        <v>0</v>
      </c>
    </row>
    <row r="92" spans="1:38">
      <c r="A92" t="s">
        <v>134</v>
      </c>
      <c r="B92" s="34">
        <v>177.75</v>
      </c>
      <c r="C92" s="34">
        <v>54.66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71.52</v>
      </c>
      <c r="N92">
        <v>270.37</v>
      </c>
      <c r="O92">
        <v>46.2</v>
      </c>
      <c r="P92">
        <v>1.24</v>
      </c>
      <c r="Q92">
        <v>7.41</v>
      </c>
      <c r="R92" s="93">
        <v>0</v>
      </c>
      <c r="S92" s="93">
        <v>0</v>
      </c>
      <c r="T92" s="93">
        <v>0</v>
      </c>
      <c r="U92">
        <v>1.45</v>
      </c>
      <c r="V92">
        <v>0</v>
      </c>
      <c r="W92">
        <v>1.89</v>
      </c>
      <c r="X92">
        <v>101.46</v>
      </c>
      <c r="Y92">
        <v>33.82</v>
      </c>
      <c r="Z92">
        <v>33.82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27.79</v>
      </c>
      <c r="AH92">
        <v>83.33</v>
      </c>
      <c r="AI92">
        <v>83.33</v>
      </c>
      <c r="AJ92">
        <v>24.99</v>
      </c>
      <c r="AK92">
        <v>0</v>
      </c>
      <c r="AL92">
        <v>0</v>
      </c>
    </row>
    <row r="93" spans="1:38">
      <c r="A93" t="s">
        <v>135</v>
      </c>
      <c r="B93" s="34">
        <v>177.75</v>
      </c>
      <c r="C93" s="34">
        <v>54.66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71.52</v>
      </c>
      <c r="N93">
        <v>270.37</v>
      </c>
      <c r="O93">
        <v>46.2</v>
      </c>
      <c r="P93">
        <v>1.24</v>
      </c>
      <c r="Q93">
        <v>7.41</v>
      </c>
      <c r="R93" s="93">
        <v>0</v>
      </c>
      <c r="S93" s="93">
        <v>0</v>
      </c>
      <c r="T93" s="93">
        <v>0</v>
      </c>
      <c r="U93">
        <v>1.45</v>
      </c>
      <c r="V93">
        <v>0</v>
      </c>
      <c r="W93">
        <v>1.89</v>
      </c>
      <c r="X93">
        <v>101.76</v>
      </c>
      <c r="Y93">
        <v>33.92</v>
      </c>
      <c r="Z93">
        <v>33.92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27.99</v>
      </c>
      <c r="AH93">
        <v>83.33</v>
      </c>
      <c r="AI93">
        <v>83.33</v>
      </c>
      <c r="AJ93">
        <v>24.99</v>
      </c>
      <c r="AK93">
        <v>0</v>
      </c>
      <c r="AL93">
        <v>0</v>
      </c>
    </row>
    <row r="94" spans="1:38">
      <c r="A94" t="s">
        <v>136</v>
      </c>
      <c r="B94" s="34">
        <v>177.75</v>
      </c>
      <c r="C94" s="34">
        <v>54.66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71.52</v>
      </c>
      <c r="N94">
        <v>270.37</v>
      </c>
      <c r="O94">
        <v>46.2</v>
      </c>
      <c r="P94">
        <v>1.24</v>
      </c>
      <c r="Q94">
        <v>7.41</v>
      </c>
      <c r="R94" s="93">
        <v>0</v>
      </c>
      <c r="S94" s="93">
        <v>0</v>
      </c>
      <c r="T94" s="93">
        <v>0</v>
      </c>
      <c r="U94">
        <v>1.45</v>
      </c>
      <c r="V94">
        <v>0</v>
      </c>
      <c r="W94">
        <v>1.89</v>
      </c>
      <c r="X94">
        <v>101.5</v>
      </c>
      <c r="Y94">
        <v>33.83</v>
      </c>
      <c r="Z94">
        <v>33.83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28.17</v>
      </c>
      <c r="AH94">
        <v>83.33</v>
      </c>
      <c r="AI94">
        <v>83.33</v>
      </c>
      <c r="AJ94">
        <v>24.99</v>
      </c>
      <c r="AK94">
        <v>0</v>
      </c>
      <c r="AL94">
        <v>0</v>
      </c>
    </row>
    <row r="95" spans="1:38">
      <c r="A95" t="s">
        <v>137</v>
      </c>
      <c r="B95" s="34">
        <v>129.69</v>
      </c>
      <c r="C95" s="34">
        <v>30.99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71.52</v>
      </c>
      <c r="N95">
        <v>270.37</v>
      </c>
      <c r="O95">
        <v>46.2</v>
      </c>
      <c r="P95">
        <v>1.24</v>
      </c>
      <c r="Q95">
        <v>7.41</v>
      </c>
      <c r="R95" s="93">
        <v>0</v>
      </c>
      <c r="S95" s="93">
        <v>0</v>
      </c>
      <c r="T95" s="93">
        <v>0</v>
      </c>
      <c r="U95">
        <v>1.37</v>
      </c>
      <c r="V95">
        <v>0</v>
      </c>
      <c r="W95">
        <v>1.89</v>
      </c>
      <c r="X95">
        <v>102.91</v>
      </c>
      <c r="Y95">
        <v>34.31</v>
      </c>
      <c r="Z95">
        <v>34.299999999999997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28.2</v>
      </c>
      <c r="AH95">
        <v>83.33</v>
      </c>
      <c r="AI95">
        <v>83.33</v>
      </c>
      <c r="AJ95">
        <v>24.99</v>
      </c>
      <c r="AK95">
        <v>0</v>
      </c>
      <c r="AL95">
        <v>0</v>
      </c>
    </row>
    <row r="96" spans="1:38">
      <c r="A96" t="s">
        <v>138</v>
      </c>
      <c r="B96" s="34">
        <v>117.93</v>
      </c>
      <c r="C96" s="34">
        <v>30.99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71.52</v>
      </c>
      <c r="N96">
        <v>270.37</v>
      </c>
      <c r="O96">
        <v>46.2</v>
      </c>
      <c r="P96">
        <v>1.24</v>
      </c>
      <c r="Q96">
        <v>7.41</v>
      </c>
      <c r="R96" s="93">
        <v>0</v>
      </c>
      <c r="S96" s="93">
        <v>0</v>
      </c>
      <c r="T96" s="93">
        <v>0</v>
      </c>
      <c r="U96">
        <v>1.37</v>
      </c>
      <c r="V96">
        <v>0</v>
      </c>
      <c r="W96">
        <v>1.89</v>
      </c>
      <c r="X96">
        <v>102.68</v>
      </c>
      <c r="Y96">
        <v>34.21</v>
      </c>
      <c r="Z96">
        <v>34.229999999999997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28.34</v>
      </c>
      <c r="AH96">
        <v>83.33</v>
      </c>
      <c r="AI96">
        <v>83.33</v>
      </c>
      <c r="AJ96">
        <v>24.99</v>
      </c>
      <c r="AK96">
        <v>0</v>
      </c>
      <c r="AL96">
        <v>0</v>
      </c>
    </row>
    <row r="97" spans="1:50">
      <c r="A97" t="s">
        <v>139</v>
      </c>
      <c r="B97" s="34">
        <v>117.93</v>
      </c>
      <c r="C97" s="34">
        <v>30.99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71.52</v>
      </c>
      <c r="N97">
        <v>230.71</v>
      </c>
      <c r="O97">
        <v>46.2</v>
      </c>
      <c r="P97">
        <v>1.24</v>
      </c>
      <c r="Q97">
        <v>7.41</v>
      </c>
      <c r="R97" s="93">
        <v>0</v>
      </c>
      <c r="S97" s="93">
        <v>0</v>
      </c>
      <c r="T97" s="93">
        <v>0</v>
      </c>
      <c r="U97">
        <v>1.37</v>
      </c>
      <c r="V97">
        <v>0</v>
      </c>
      <c r="W97">
        <v>1.89</v>
      </c>
      <c r="X97">
        <v>100.89</v>
      </c>
      <c r="Y97">
        <v>33.64</v>
      </c>
      <c r="Z97">
        <v>33.630000000000003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28.51</v>
      </c>
      <c r="AH97">
        <v>83.33</v>
      </c>
      <c r="AI97">
        <v>83.33</v>
      </c>
      <c r="AJ97">
        <v>24.99</v>
      </c>
      <c r="AK97">
        <v>0</v>
      </c>
      <c r="AL97">
        <v>0</v>
      </c>
    </row>
    <row r="98" spans="1:50">
      <c r="A98" t="s">
        <v>140</v>
      </c>
      <c r="B98" s="34">
        <v>117.93</v>
      </c>
      <c r="C98" s="34">
        <v>30.99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71.52</v>
      </c>
      <c r="N98">
        <v>182.65</v>
      </c>
      <c r="O98">
        <v>46.2</v>
      </c>
      <c r="P98">
        <v>1.24</v>
      </c>
      <c r="Q98">
        <v>7.41</v>
      </c>
      <c r="R98" s="93">
        <v>0</v>
      </c>
      <c r="S98" s="93">
        <v>0</v>
      </c>
      <c r="T98" s="93">
        <v>0</v>
      </c>
      <c r="U98">
        <v>1.37</v>
      </c>
      <c r="V98">
        <v>0</v>
      </c>
      <c r="W98">
        <v>1.89</v>
      </c>
      <c r="X98">
        <v>99.73</v>
      </c>
      <c r="Y98">
        <v>33.25</v>
      </c>
      <c r="Z98">
        <v>33.24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28.71</v>
      </c>
      <c r="AH98">
        <v>83.33</v>
      </c>
      <c r="AI98">
        <v>83.33</v>
      </c>
      <c r="AJ98">
        <v>24.99</v>
      </c>
      <c r="AK98">
        <v>0</v>
      </c>
      <c r="AL98">
        <v>0</v>
      </c>
    </row>
    <row r="99" spans="1:50">
      <c r="A99" t="s">
        <v>141</v>
      </c>
      <c r="B99" s="34">
        <f>SUM(B3:B98)/4000</f>
        <v>4.8891074999999979</v>
      </c>
      <c r="C99" s="34">
        <f t="shared" ref="C99:P99" si="2">SUM(C3:C98)/4000</f>
        <v>1.4477650000000006</v>
      </c>
      <c r="D99" s="93">
        <f t="shared" ref="D99" si="3">SUM(D3:D98)/4000</f>
        <v>0.90194249999999998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0.10151499999999999</v>
      </c>
      <c r="K99" s="37">
        <f t="shared" si="2"/>
        <v>0.10151499999999999</v>
      </c>
      <c r="L99" s="37">
        <f t="shared" si="2"/>
        <v>0.10406749999999997</v>
      </c>
      <c r="M99">
        <f t="shared" si="2"/>
        <v>2.3005949999999999</v>
      </c>
      <c r="N99">
        <f t="shared" si="2"/>
        <v>5.8302399999999999</v>
      </c>
      <c r="O99">
        <f t="shared" si="2"/>
        <v>1.3585149999999977</v>
      </c>
      <c r="P99">
        <f t="shared" si="2"/>
        <v>2.9909999999999951E-2</v>
      </c>
      <c r="Q99">
        <f t="shared" ref="Q99:AF99" si="5">SUM(Q3:Q98)/4000</f>
        <v>0.16914249999999983</v>
      </c>
      <c r="R99" s="93">
        <f t="shared" si="5"/>
        <v>0.29032750000000002</v>
      </c>
      <c r="S99" s="93">
        <f t="shared" si="5"/>
        <v>0.29296500000000003</v>
      </c>
      <c r="T99" s="93">
        <f t="shared" si="5"/>
        <v>0.31864999999999993</v>
      </c>
      <c r="U99">
        <f t="shared" si="5"/>
        <v>3.5120000000000005E-2</v>
      </c>
      <c r="V99">
        <f t="shared" si="5"/>
        <v>0.56392847925</v>
      </c>
      <c r="W99">
        <f t="shared" si="5"/>
        <v>4.5239999999999933E-2</v>
      </c>
      <c r="X99">
        <f t="shared" si="5"/>
        <v>1.7406575</v>
      </c>
      <c r="Y99">
        <f t="shared" si="5"/>
        <v>0.58023249999999982</v>
      </c>
      <c r="Z99">
        <f t="shared" si="5"/>
        <v>0.58021999999999996</v>
      </c>
      <c r="AA99">
        <f t="shared" si="5"/>
        <v>1.5910349999999998</v>
      </c>
      <c r="AB99">
        <f t="shared" si="5"/>
        <v>0.31819750000000008</v>
      </c>
      <c r="AC99">
        <f t="shared" si="5"/>
        <v>0.57144249999999996</v>
      </c>
      <c r="AD99">
        <f t="shared" si="5"/>
        <v>0.28834750000000003</v>
      </c>
      <c r="AE99">
        <f t="shared" si="5"/>
        <v>0.54300000000000004</v>
      </c>
      <c r="AF99">
        <f t="shared" si="5"/>
        <v>0.27050000000000002</v>
      </c>
      <c r="AG99">
        <f t="shared" ref="AG99:AM99" si="6">SUM(AG3:AG98)/4000</f>
        <v>0.50547249999999988</v>
      </c>
      <c r="AH99">
        <f t="shared" si="6"/>
        <v>1.3662274999999997</v>
      </c>
      <c r="AI99">
        <f t="shared" si="6"/>
        <v>1.3662274999999997</v>
      </c>
      <c r="AJ99">
        <f t="shared" si="6"/>
        <v>0.58250999999999931</v>
      </c>
      <c r="AK99">
        <f t="shared" si="6"/>
        <v>1.16475</v>
      </c>
      <c r="AL99">
        <f t="shared" si="6"/>
        <v>0.49475000000000002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269.99739937006962</v>
      </c>
      <c r="L3">
        <v>0.99876564979721383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3</v>
      </c>
      <c r="R3">
        <v>6.7942129720323186</v>
      </c>
      <c r="S3">
        <v>0</v>
      </c>
      <c r="T3">
        <v>0</v>
      </c>
      <c r="U3">
        <v>52.834251890897406</v>
      </c>
      <c r="V3">
        <v>3.004158004158004</v>
      </c>
      <c r="W3">
        <v>15.898231699669966</v>
      </c>
      <c r="X3">
        <v>33.589317015775869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23.689499999999999</v>
      </c>
      <c r="AL3">
        <v>1.7337999999999998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661.83208132707307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269.99739937006962</v>
      </c>
      <c r="L4">
        <v>0.99876564979721383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3</v>
      </c>
      <c r="R4">
        <v>4.9992576095025987</v>
      </c>
      <c r="S4">
        <v>0</v>
      </c>
      <c r="T4">
        <v>0</v>
      </c>
      <c r="U4">
        <v>55.05877233777953</v>
      </c>
      <c r="V4">
        <v>3.004158004158004</v>
      </c>
      <c r="W4">
        <v>5.0023999999999997</v>
      </c>
      <c r="X4">
        <v>14.999032414126754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23.689499999999999</v>
      </c>
      <c r="AL4">
        <v>11.2697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642.31143011010624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269.99739937006962</v>
      </c>
      <c r="L5">
        <v>0.99876564979721383</v>
      </c>
      <c r="M5">
        <v>63.767526006331977</v>
      </c>
      <c r="N5">
        <v>51.883862515413071</v>
      </c>
      <c r="O5">
        <v>73.286030293152763</v>
      </c>
      <c r="P5">
        <v>24.383726812816189</v>
      </c>
      <c r="Q5">
        <v>3</v>
      </c>
      <c r="R5">
        <v>4.9992576095025987</v>
      </c>
      <c r="S5">
        <v>0</v>
      </c>
      <c r="T5">
        <v>0</v>
      </c>
      <c r="U5">
        <v>56.67274917644496</v>
      </c>
      <c r="V5">
        <v>3.004158004158004</v>
      </c>
      <c r="W5">
        <v>5.0023999999999997</v>
      </c>
      <c r="X5">
        <v>14.999032414126754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23.689499999999999</v>
      </c>
      <c r="AL5">
        <v>52.880899999999997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2.4244999999999988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663.2671129487718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269.99739937006962</v>
      </c>
      <c r="L6">
        <v>0.99876564979721383</v>
      </c>
      <c r="M6">
        <v>24.995332577682234</v>
      </c>
      <c r="N6">
        <v>51.883862515413071</v>
      </c>
      <c r="O6">
        <v>73.286030293152763</v>
      </c>
      <c r="P6">
        <v>24.383726812816189</v>
      </c>
      <c r="Q6">
        <v>3</v>
      </c>
      <c r="R6">
        <v>4.9992576095025987</v>
      </c>
      <c r="S6">
        <v>0</v>
      </c>
      <c r="T6">
        <v>0</v>
      </c>
      <c r="U6">
        <v>57.837874786598391</v>
      </c>
      <c r="V6">
        <v>3.004158004158004</v>
      </c>
      <c r="W6">
        <v>5.0023999999999997</v>
      </c>
      <c r="X6">
        <v>14.999032414126754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23.689499999999999</v>
      </c>
      <c r="AL6">
        <v>52.880899999999997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2.4244999999999988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625.66004513027542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269.99739937006962</v>
      </c>
      <c r="L7">
        <v>0.99876564979721383</v>
      </c>
      <c r="M7">
        <v>24.995332577682234</v>
      </c>
      <c r="N7">
        <v>24.999117763082886</v>
      </c>
      <c r="O7">
        <v>47.001100053413097</v>
      </c>
      <c r="P7">
        <v>24.383726812816189</v>
      </c>
      <c r="Q7">
        <v>3</v>
      </c>
      <c r="R7">
        <v>4.9992576095025987</v>
      </c>
      <c r="S7">
        <v>0</v>
      </c>
      <c r="T7">
        <v>0</v>
      </c>
      <c r="U7">
        <v>58.900373280943036</v>
      </c>
      <c r="V7">
        <v>3.004158004158004</v>
      </c>
      <c r="W7">
        <v>5.0023999999999997</v>
      </c>
      <c r="X7">
        <v>14.999032414126754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23.689499999999999</v>
      </c>
      <c r="AL7">
        <v>52.880899999999997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2.4244999999999988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573.55286863255037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269.99739937006962</v>
      </c>
      <c r="L8">
        <v>0.99876564979721383</v>
      </c>
      <c r="M8">
        <v>24.995332577682234</v>
      </c>
      <c r="N8">
        <v>24.999117763082886</v>
      </c>
      <c r="O8">
        <v>33.005850000000002</v>
      </c>
      <c r="P8">
        <v>24.383726812816189</v>
      </c>
      <c r="Q8">
        <v>3</v>
      </c>
      <c r="R8">
        <v>4.9992576095025987</v>
      </c>
      <c r="S8">
        <v>0</v>
      </c>
      <c r="T8">
        <v>0</v>
      </c>
      <c r="U8">
        <v>59.907691564713467</v>
      </c>
      <c r="V8">
        <v>3.004158004158004</v>
      </c>
      <c r="W8">
        <v>5.0023999999999997</v>
      </c>
      <c r="X8">
        <v>14.999032414126754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23.689499999999999</v>
      </c>
      <c r="AL8">
        <v>52.880899999999997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2.4244999999999988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560.56493686290764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269.99739937006962</v>
      </c>
      <c r="L9">
        <v>0.99876564979721383</v>
      </c>
      <c r="M9">
        <v>24.995332577682234</v>
      </c>
      <c r="N9">
        <v>24.999117763082886</v>
      </c>
      <c r="O9">
        <v>22.002079333141708</v>
      </c>
      <c r="P9">
        <v>24.383726812816189</v>
      </c>
      <c r="Q9">
        <v>3</v>
      </c>
      <c r="R9">
        <v>4.9992576095025987</v>
      </c>
      <c r="S9">
        <v>0</v>
      </c>
      <c r="T9">
        <v>0</v>
      </c>
      <c r="U9">
        <v>61.239484126984117</v>
      </c>
      <c r="V9">
        <v>3.004158004158004</v>
      </c>
      <c r="W9">
        <v>5.0023999999999997</v>
      </c>
      <c r="X9">
        <v>14.999032414126754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23.689499999999999</v>
      </c>
      <c r="AL9">
        <v>10.402799999999999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2.4244999999999988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501.67973875832007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269.99739937006962</v>
      </c>
      <c r="L10">
        <v>0.99876564979721383</v>
      </c>
      <c r="M10">
        <v>24.995332577682234</v>
      </c>
      <c r="N10">
        <v>24.999117763082886</v>
      </c>
      <c r="O10">
        <v>54.001713294797682</v>
      </c>
      <c r="P10">
        <v>24.383726812816189</v>
      </c>
      <c r="Q10">
        <v>3</v>
      </c>
      <c r="R10">
        <v>4.9992576095025987</v>
      </c>
      <c r="S10">
        <v>0</v>
      </c>
      <c r="T10">
        <v>0</v>
      </c>
      <c r="U10">
        <v>61.906151861821449</v>
      </c>
      <c r="V10">
        <v>3.004158004158004</v>
      </c>
      <c r="W10">
        <v>5.0023999999999997</v>
      </c>
      <c r="X10">
        <v>14.999032414126754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23.689499999999999</v>
      </c>
      <c r="AL10">
        <v>1.7337999999999998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2.4244999999999988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525.67704045481321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269.99527718643378</v>
      </c>
      <c r="L11">
        <v>0.99876564979721383</v>
      </c>
      <c r="M11">
        <v>24.995332577682234</v>
      </c>
      <c r="N11">
        <v>24.999117763082886</v>
      </c>
      <c r="O11">
        <v>55.001083751233956</v>
      </c>
      <c r="P11">
        <v>24.383726812816189</v>
      </c>
      <c r="Q11">
        <v>3</v>
      </c>
      <c r="R11">
        <v>4.9992576095025987</v>
      </c>
      <c r="S11">
        <v>0</v>
      </c>
      <c r="T11">
        <v>0</v>
      </c>
      <c r="U11">
        <v>61.906151861821449</v>
      </c>
      <c r="V11">
        <v>3.004158004158004</v>
      </c>
      <c r="W11">
        <v>5.0023999999999997</v>
      </c>
      <c r="X11">
        <v>14.999032414126754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23.689499999999999</v>
      </c>
      <c r="AL11">
        <v>1.7337999999999998</v>
      </c>
      <c r="AM11">
        <v>0</v>
      </c>
      <c r="AN11">
        <v>0</v>
      </c>
      <c r="AO11">
        <v>0</v>
      </c>
      <c r="AP11">
        <v>1.4065850969586557</v>
      </c>
      <c r="AQ11">
        <v>0</v>
      </c>
      <c r="AR11">
        <v>2.4244999999999988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526.67428872761366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269.99527718643378</v>
      </c>
      <c r="L12">
        <v>0.99876564979721383</v>
      </c>
      <c r="M12">
        <v>24.995332577682234</v>
      </c>
      <c r="N12">
        <v>24.999117763082886</v>
      </c>
      <c r="O12">
        <v>49.005050785011527</v>
      </c>
      <c r="P12">
        <v>24.383726812816189</v>
      </c>
      <c r="Q12">
        <v>3</v>
      </c>
      <c r="R12">
        <v>4.9992576095025987</v>
      </c>
      <c r="S12">
        <v>0</v>
      </c>
      <c r="T12">
        <v>0</v>
      </c>
      <c r="U12">
        <v>61.906151861821449</v>
      </c>
      <c r="V12">
        <v>3.004158004158004</v>
      </c>
      <c r="W12">
        <v>5.0023999999999997</v>
      </c>
      <c r="X12">
        <v>14.999032414126754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23.689499999999999</v>
      </c>
      <c r="AL12">
        <v>1.7337999999999998</v>
      </c>
      <c r="AM12">
        <v>0</v>
      </c>
      <c r="AN12">
        <v>0</v>
      </c>
      <c r="AO12">
        <v>0</v>
      </c>
      <c r="AP12">
        <v>1.4065850969586557</v>
      </c>
      <c r="AQ12">
        <v>0</v>
      </c>
      <c r="AR12">
        <v>2.4244999999999988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520.67825576139126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269.99527718643378</v>
      </c>
      <c r="L13">
        <v>0.95716352090315759</v>
      </c>
      <c r="M13">
        <v>15.001519903730445</v>
      </c>
      <c r="N13">
        <v>15.086614724980901</v>
      </c>
      <c r="O13">
        <v>20.003974815252739</v>
      </c>
      <c r="P13">
        <v>24.383726812816189</v>
      </c>
      <c r="Q13">
        <v>2.8796306068601583</v>
      </c>
      <c r="R13">
        <v>4.8111587659894655</v>
      </c>
      <c r="S13">
        <v>0</v>
      </c>
      <c r="T13">
        <v>0</v>
      </c>
      <c r="U13">
        <v>61.906151861821449</v>
      </c>
      <c r="V13">
        <v>2.8923829787234037</v>
      </c>
      <c r="W13">
        <v>4.8115609756097557</v>
      </c>
      <c r="X13">
        <v>14.420927152317883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23.689499999999999</v>
      </c>
      <c r="AL13">
        <v>1.7337999999999998</v>
      </c>
      <c r="AM13">
        <v>0</v>
      </c>
      <c r="AN13">
        <v>0</v>
      </c>
      <c r="AO13">
        <v>0</v>
      </c>
      <c r="AP13">
        <v>3.6571212520925043</v>
      </c>
      <c r="AQ13">
        <v>0</v>
      </c>
      <c r="AR13">
        <v>2.4244999999999988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472.79061055753186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269.99527718643378</v>
      </c>
      <c r="L14">
        <v>0.95716352090315759</v>
      </c>
      <c r="M14">
        <v>15.001519903730445</v>
      </c>
      <c r="N14">
        <v>15.001101997439179</v>
      </c>
      <c r="O14">
        <v>20.003974815252739</v>
      </c>
      <c r="P14">
        <v>24.383726812816189</v>
      </c>
      <c r="Q14">
        <v>2.8796306068601583</v>
      </c>
      <c r="R14">
        <v>4.8111587659894655</v>
      </c>
      <c r="S14">
        <v>0</v>
      </c>
      <c r="T14">
        <v>0</v>
      </c>
      <c r="U14">
        <v>61.906151861821449</v>
      </c>
      <c r="V14">
        <v>2.8923829787234037</v>
      </c>
      <c r="W14">
        <v>4.8115609756097557</v>
      </c>
      <c r="X14">
        <v>14.420927152317883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23.689499999999999</v>
      </c>
      <c r="AL14">
        <v>1.7337999999999998</v>
      </c>
      <c r="AM14">
        <v>0</v>
      </c>
      <c r="AN14">
        <v>0</v>
      </c>
      <c r="AO14">
        <v>0</v>
      </c>
      <c r="AP14">
        <v>3.6571212520925043</v>
      </c>
      <c r="AQ14">
        <v>0</v>
      </c>
      <c r="AR14">
        <v>2.4244999999999988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472.70509782999017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269.99527718643378</v>
      </c>
      <c r="L15">
        <v>0.95716352090315759</v>
      </c>
      <c r="M15">
        <v>15.001519903730445</v>
      </c>
      <c r="N15">
        <v>15.001101997439179</v>
      </c>
      <c r="O15">
        <v>20.003974815252739</v>
      </c>
      <c r="P15">
        <v>24.383726812816189</v>
      </c>
      <c r="Q15">
        <v>2.8796306068601583</v>
      </c>
      <c r="R15">
        <v>4.8111587659894655</v>
      </c>
      <c r="S15">
        <v>0</v>
      </c>
      <c r="T15">
        <v>0</v>
      </c>
      <c r="U15">
        <v>61.906151861821449</v>
      </c>
      <c r="V15">
        <v>2.8923829787234037</v>
      </c>
      <c r="W15">
        <v>4.8115609756097557</v>
      </c>
      <c r="X15">
        <v>14.420927152317883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23.689499999999999</v>
      </c>
      <c r="AL15">
        <v>1.7337999999999998</v>
      </c>
      <c r="AM15">
        <v>0</v>
      </c>
      <c r="AN15">
        <v>0</v>
      </c>
      <c r="AO15">
        <v>0</v>
      </c>
      <c r="AP15">
        <v>3.6571212520925043</v>
      </c>
      <c r="AQ15">
        <v>0</v>
      </c>
      <c r="AR15">
        <v>17.456399999999995</v>
      </c>
      <c r="AS15">
        <v>2.9540000000000002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486.55539782999011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269.99527718643378</v>
      </c>
      <c r="L16">
        <v>0.95716352090315759</v>
      </c>
      <c r="M16">
        <v>15.001519903730445</v>
      </c>
      <c r="N16">
        <v>15.001101997439179</v>
      </c>
      <c r="O16">
        <v>30.001960502135372</v>
      </c>
      <c r="P16">
        <v>24.383726812816189</v>
      </c>
      <c r="Q16">
        <v>2.8796306068601583</v>
      </c>
      <c r="R16">
        <v>4.8111587659894655</v>
      </c>
      <c r="S16">
        <v>0</v>
      </c>
      <c r="T16">
        <v>0</v>
      </c>
      <c r="U16">
        <v>61.906151861821449</v>
      </c>
      <c r="V16">
        <v>2.8923829787234037</v>
      </c>
      <c r="W16">
        <v>4.8115609756097557</v>
      </c>
      <c r="X16">
        <v>14.420927152317883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23.689499999999999</v>
      </c>
      <c r="AL16">
        <v>1.7337999999999998</v>
      </c>
      <c r="AM16">
        <v>0</v>
      </c>
      <c r="AN16">
        <v>0</v>
      </c>
      <c r="AO16">
        <v>0</v>
      </c>
      <c r="AP16">
        <v>3.6571212520925043</v>
      </c>
      <c r="AQ16">
        <v>0</v>
      </c>
      <c r="AR16">
        <v>17.456399999999995</v>
      </c>
      <c r="AS16">
        <v>2.9540000000000002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496.55338351687277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269.99527718643378</v>
      </c>
      <c r="L17">
        <v>0.95716352090315759</v>
      </c>
      <c r="M17">
        <v>15.001519903730445</v>
      </c>
      <c r="N17">
        <v>17.99800308718202</v>
      </c>
      <c r="O17">
        <v>38.001863182674199</v>
      </c>
      <c r="P17">
        <v>24.383726812816189</v>
      </c>
      <c r="Q17">
        <v>2.8796306068601583</v>
      </c>
      <c r="R17">
        <v>4.8111587659894655</v>
      </c>
      <c r="S17">
        <v>0</v>
      </c>
      <c r="T17">
        <v>0</v>
      </c>
      <c r="U17">
        <v>61.906151861821449</v>
      </c>
      <c r="V17">
        <v>2.8923829787234037</v>
      </c>
      <c r="W17">
        <v>4.8115609756097557</v>
      </c>
      <c r="X17">
        <v>14.420927152317883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23.689499999999999</v>
      </c>
      <c r="AL17">
        <v>1.7337999999999998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2.4244999999999988</v>
      </c>
      <c r="AS17">
        <v>2.9540000000000002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496.41925113202063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269.99527718643378</v>
      </c>
      <c r="L18">
        <v>0.95716352090315759</v>
      </c>
      <c r="M18">
        <v>24.995332577682234</v>
      </c>
      <c r="N18">
        <v>24.999117763082886</v>
      </c>
      <c r="O18">
        <v>38.001863182674199</v>
      </c>
      <c r="P18">
        <v>24.383726812816189</v>
      </c>
      <c r="Q18">
        <v>2.8796306068601583</v>
      </c>
      <c r="R18">
        <v>4.8111587659894655</v>
      </c>
      <c r="S18">
        <v>0</v>
      </c>
      <c r="T18">
        <v>0</v>
      </c>
      <c r="U18">
        <v>61.906151861821449</v>
      </c>
      <c r="V18">
        <v>2.8923829787234037</v>
      </c>
      <c r="W18">
        <v>4.8115609756097557</v>
      </c>
      <c r="X18">
        <v>14.420927152317883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23.689499999999999</v>
      </c>
      <c r="AL18">
        <v>1.7337999999999998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2.4244999999999988</v>
      </c>
      <c r="AS18">
        <v>2.9540000000000002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513.41417848187325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269.99527718643378</v>
      </c>
      <c r="L19">
        <v>0.95716352090315759</v>
      </c>
      <c r="M19">
        <v>24.995332577682234</v>
      </c>
      <c r="N19">
        <v>39.240574558339155</v>
      </c>
      <c r="O19">
        <v>73.286030293152763</v>
      </c>
      <c r="P19">
        <v>24.383726812816189</v>
      </c>
      <c r="Q19">
        <v>2.8796306068601583</v>
      </c>
      <c r="R19">
        <v>4.8111587659894655</v>
      </c>
      <c r="S19">
        <v>0</v>
      </c>
      <c r="T19">
        <v>0</v>
      </c>
      <c r="U19">
        <v>61.906151861821449</v>
      </c>
      <c r="V19">
        <v>2.8923829787234037</v>
      </c>
      <c r="W19">
        <v>4.8115609756097557</v>
      </c>
      <c r="X19">
        <v>14.420927152317883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23.689499999999999</v>
      </c>
      <c r="AL19">
        <v>1.7337999999999998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2.4244999999999988</v>
      </c>
      <c r="AS19">
        <v>2.9540000000000002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562.93980238760798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269.99527718643378</v>
      </c>
      <c r="L20">
        <v>0.95716352090315759</v>
      </c>
      <c r="M20">
        <v>37.699942559456389</v>
      </c>
      <c r="N20">
        <v>51.883862515413071</v>
      </c>
      <c r="O20">
        <v>73.286030293152763</v>
      </c>
      <c r="P20">
        <v>24.383726812816189</v>
      </c>
      <c r="Q20">
        <v>2.8796306068601583</v>
      </c>
      <c r="R20">
        <v>4.8111587659894655</v>
      </c>
      <c r="S20">
        <v>0</v>
      </c>
      <c r="T20">
        <v>0</v>
      </c>
      <c r="U20">
        <v>61.906151861821449</v>
      </c>
      <c r="V20">
        <v>2.8923829787234037</v>
      </c>
      <c r="W20">
        <v>4.8115609756097557</v>
      </c>
      <c r="X20">
        <v>14.420927152317883</v>
      </c>
      <c r="Y20">
        <v>0</v>
      </c>
      <c r="Z20">
        <v>0</v>
      </c>
      <c r="AA20">
        <v>0</v>
      </c>
      <c r="AB20">
        <v>0</v>
      </c>
      <c r="AC20">
        <v>4.25068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23.689499999999999</v>
      </c>
      <c r="AL20">
        <v>1.7337999999999998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2.4244999999999988</v>
      </c>
      <c r="AS20">
        <v>2.9540000000000002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592.53838032645592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269.99527718643378</v>
      </c>
      <c r="L21">
        <v>0.95716352090315759</v>
      </c>
      <c r="M21">
        <v>63.767526006331977</v>
      </c>
      <c r="N21">
        <v>51.883862515413071</v>
      </c>
      <c r="O21">
        <v>73.286030293152763</v>
      </c>
      <c r="P21">
        <v>24.383726812816189</v>
      </c>
      <c r="Q21">
        <v>2.8796306068601583</v>
      </c>
      <c r="R21">
        <v>4.8111587659894655</v>
      </c>
      <c r="S21">
        <v>0</v>
      </c>
      <c r="T21">
        <v>0</v>
      </c>
      <c r="U21">
        <v>61.906151861821449</v>
      </c>
      <c r="V21">
        <v>2.8923829787234037</v>
      </c>
      <c r="W21">
        <v>4.8115609756097557</v>
      </c>
      <c r="X21">
        <v>14.420927152317883</v>
      </c>
      <c r="Y21">
        <v>0</v>
      </c>
      <c r="Z21">
        <v>0</v>
      </c>
      <c r="AA21">
        <v>0</v>
      </c>
      <c r="AB21">
        <v>0</v>
      </c>
      <c r="AC21">
        <v>4.25068</v>
      </c>
      <c r="AD21">
        <v>0</v>
      </c>
      <c r="AE21">
        <v>7.2375940000000005</v>
      </c>
      <c r="AF21">
        <v>6.1515000000000004</v>
      </c>
      <c r="AG21">
        <v>0</v>
      </c>
      <c r="AH21">
        <v>8.3184000000000005</v>
      </c>
      <c r="AI21">
        <v>0</v>
      </c>
      <c r="AJ21">
        <v>0</v>
      </c>
      <c r="AK21">
        <v>23.689499999999999</v>
      </c>
      <c r="AL21">
        <v>1.7337999999999998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2.4244999999999988</v>
      </c>
      <c r="AS21">
        <v>2.9540000000000002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634.16195777333144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269.99527718643378</v>
      </c>
      <c r="L22">
        <v>0.95716352090315759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2.8796306068601583</v>
      </c>
      <c r="R22">
        <v>4.8111587659894655</v>
      </c>
      <c r="S22">
        <v>0</v>
      </c>
      <c r="T22">
        <v>0</v>
      </c>
      <c r="U22">
        <v>61.906151861821449</v>
      </c>
      <c r="V22">
        <v>2.8923829787234037</v>
      </c>
      <c r="W22">
        <v>15.28350750670241</v>
      </c>
      <c r="X22">
        <v>42.002080856123655</v>
      </c>
      <c r="Y22">
        <v>0</v>
      </c>
      <c r="Z22">
        <v>0</v>
      </c>
      <c r="AA22">
        <v>0</v>
      </c>
      <c r="AB22">
        <v>0</v>
      </c>
      <c r="AC22">
        <v>4.25068</v>
      </c>
      <c r="AD22">
        <v>0</v>
      </c>
      <c r="AE22">
        <v>7.2375940000000005</v>
      </c>
      <c r="AF22">
        <v>6.1515000000000004</v>
      </c>
      <c r="AG22">
        <v>0</v>
      </c>
      <c r="AH22">
        <v>8.3184000000000005</v>
      </c>
      <c r="AI22">
        <v>0</v>
      </c>
      <c r="AJ22">
        <v>0</v>
      </c>
      <c r="AK22">
        <v>23.689499999999999</v>
      </c>
      <c r="AL22">
        <v>1.7337999999999998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2.4244999999999988</v>
      </c>
      <c r="AS22">
        <v>2.9540000000000002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672.21505800823002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269.9990576889046</v>
      </c>
      <c r="L23">
        <v>0.95716352090315759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2.8796306068601583</v>
      </c>
      <c r="R23">
        <v>4.8111587659894655</v>
      </c>
      <c r="S23">
        <v>0</v>
      </c>
      <c r="T23">
        <v>0</v>
      </c>
      <c r="U23">
        <v>61.906151861821449</v>
      </c>
      <c r="V23">
        <v>2.8923829787234037</v>
      </c>
      <c r="W23">
        <v>15.28350750670241</v>
      </c>
      <c r="X23">
        <v>62.819584868886565</v>
      </c>
      <c r="Y23">
        <v>0</v>
      </c>
      <c r="Z23">
        <v>0</v>
      </c>
      <c r="AA23">
        <v>0</v>
      </c>
      <c r="AB23">
        <v>0</v>
      </c>
      <c r="AC23">
        <v>4.25068</v>
      </c>
      <c r="AD23">
        <v>0</v>
      </c>
      <c r="AE23">
        <v>7.2375940000000005</v>
      </c>
      <c r="AF23">
        <v>6.1515000000000004</v>
      </c>
      <c r="AG23">
        <v>0</v>
      </c>
      <c r="AH23">
        <v>8.3184000000000005</v>
      </c>
      <c r="AI23">
        <v>0</v>
      </c>
      <c r="AJ23">
        <v>0</v>
      </c>
      <c r="AK23">
        <v>23.689499999999999</v>
      </c>
      <c r="AL23">
        <v>1.7337999999999998</v>
      </c>
      <c r="AM23">
        <v>0</v>
      </c>
      <c r="AN23">
        <v>0</v>
      </c>
      <c r="AO23">
        <v>0</v>
      </c>
      <c r="AP23">
        <v>1.4065850969586557</v>
      </c>
      <c r="AQ23">
        <v>10.4808</v>
      </c>
      <c r="AR23">
        <v>2.4244999999999988</v>
      </c>
      <c r="AS23">
        <v>2.9540000000000002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703.51714252346369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269.9990576889046</v>
      </c>
      <c r="L24">
        <v>0.95716352090315759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2.8796306068601583</v>
      </c>
      <c r="R24">
        <v>18.612832454819277</v>
      </c>
      <c r="S24">
        <v>0</v>
      </c>
      <c r="T24">
        <v>0</v>
      </c>
      <c r="U24">
        <v>61.906151861821449</v>
      </c>
      <c r="V24">
        <v>7.9136334044117662</v>
      </c>
      <c r="W24">
        <v>15.28350750670241</v>
      </c>
      <c r="X24">
        <v>64.794383047426848</v>
      </c>
      <c r="Y24">
        <v>0</v>
      </c>
      <c r="Z24">
        <v>0</v>
      </c>
      <c r="AA24">
        <v>0</v>
      </c>
      <c r="AB24">
        <v>0</v>
      </c>
      <c r="AC24">
        <v>4.25068</v>
      </c>
      <c r="AD24">
        <v>0</v>
      </c>
      <c r="AE24">
        <v>7.2375940000000005</v>
      </c>
      <c r="AF24">
        <v>6.1515000000000004</v>
      </c>
      <c r="AG24">
        <v>0</v>
      </c>
      <c r="AH24">
        <v>16.636800000000001</v>
      </c>
      <c r="AI24">
        <v>0</v>
      </c>
      <c r="AJ24">
        <v>0</v>
      </c>
      <c r="AK24">
        <v>23.689499999999999</v>
      </c>
      <c r="AL24">
        <v>1.7337999999999998</v>
      </c>
      <c r="AM24">
        <v>0</v>
      </c>
      <c r="AN24">
        <v>0</v>
      </c>
      <c r="AO24">
        <v>0</v>
      </c>
      <c r="AP24">
        <v>1.4065850969586557</v>
      </c>
      <c r="AQ24">
        <v>21.572980000000005</v>
      </c>
      <c r="AR24">
        <v>2.4244999999999988</v>
      </c>
      <c r="AS24">
        <v>2.9540000000000002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743.72544481652221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332.99866898553626</v>
      </c>
      <c r="L25">
        <v>0.95716352090315759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2.8796306068601583</v>
      </c>
      <c r="R25">
        <v>18.612832454819277</v>
      </c>
      <c r="S25">
        <v>0</v>
      </c>
      <c r="T25">
        <v>0</v>
      </c>
      <c r="U25">
        <v>61.906151861821449</v>
      </c>
      <c r="V25">
        <v>7.9695183716075162</v>
      </c>
      <c r="W25">
        <v>15.28350750670241</v>
      </c>
      <c r="X25">
        <v>64.794383047426848</v>
      </c>
      <c r="Y25">
        <v>0</v>
      </c>
      <c r="Z25">
        <v>0</v>
      </c>
      <c r="AA25">
        <v>0</v>
      </c>
      <c r="AB25">
        <v>1.4635</v>
      </c>
      <c r="AC25">
        <v>8.5013599999999983</v>
      </c>
      <c r="AD25">
        <v>0</v>
      </c>
      <c r="AE25">
        <v>7.2375940000000005</v>
      </c>
      <c r="AF25">
        <v>6.1515000000000004</v>
      </c>
      <c r="AG25">
        <v>0</v>
      </c>
      <c r="AH25">
        <v>24.955199999999994</v>
      </c>
      <c r="AI25">
        <v>0</v>
      </c>
      <c r="AJ25">
        <v>0</v>
      </c>
      <c r="AK25">
        <v>23.689499999999999</v>
      </c>
      <c r="AL25">
        <v>1.7337999999999998</v>
      </c>
      <c r="AM25">
        <v>0</v>
      </c>
      <c r="AN25">
        <v>0</v>
      </c>
      <c r="AO25">
        <v>0</v>
      </c>
      <c r="AP25">
        <v>1.4065850969586557</v>
      </c>
      <c r="AQ25">
        <v>21.572980000000005</v>
      </c>
      <c r="AR25">
        <v>2.4244999999999988</v>
      </c>
      <c r="AS25">
        <v>2.9540000000000002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820.81352108034957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398.99947653702463</v>
      </c>
      <c r="L26">
        <v>0.95716352090315759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2.8796306068601583</v>
      </c>
      <c r="R26">
        <v>18.612832454819277</v>
      </c>
      <c r="S26">
        <v>0</v>
      </c>
      <c r="T26">
        <v>0</v>
      </c>
      <c r="U26">
        <v>61.906151861821449</v>
      </c>
      <c r="V26">
        <v>7.9695183716075162</v>
      </c>
      <c r="W26">
        <v>15.28350750670241</v>
      </c>
      <c r="X26">
        <v>64.794383047426848</v>
      </c>
      <c r="Y26">
        <v>0</v>
      </c>
      <c r="Z26">
        <v>0</v>
      </c>
      <c r="AA26">
        <v>0</v>
      </c>
      <c r="AB26">
        <v>5.7837519999999989</v>
      </c>
      <c r="AC26">
        <v>8.5013599999999983</v>
      </c>
      <c r="AD26">
        <v>3.4812000000000003</v>
      </c>
      <c r="AE26">
        <v>14.475187999999999</v>
      </c>
      <c r="AF26">
        <v>6.1515000000000004</v>
      </c>
      <c r="AG26">
        <v>0</v>
      </c>
      <c r="AH26">
        <v>33.273600000000002</v>
      </c>
      <c r="AI26">
        <v>1.6772999999999996</v>
      </c>
      <c r="AJ26">
        <v>0</v>
      </c>
      <c r="AK26">
        <v>23.689499999999999</v>
      </c>
      <c r="AL26">
        <v>1.7337999999999998</v>
      </c>
      <c r="AM26">
        <v>2.2830599999999999</v>
      </c>
      <c r="AN26">
        <v>0</v>
      </c>
      <c r="AO26">
        <v>0</v>
      </c>
      <c r="AP26">
        <v>1.4065850969586557</v>
      </c>
      <c r="AQ26">
        <v>21.572980000000005</v>
      </c>
      <c r="AR26">
        <v>2.4244999999999988</v>
      </c>
      <c r="AS26">
        <v>2.9540000000000002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914.13213463183797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473.99981052749604</v>
      </c>
      <c r="L27">
        <v>0.95716352090315759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2.8796306068601583</v>
      </c>
      <c r="R27">
        <v>18.612832454819277</v>
      </c>
      <c r="S27">
        <v>0</v>
      </c>
      <c r="T27">
        <v>0</v>
      </c>
      <c r="U27">
        <v>61.906151861821449</v>
      </c>
      <c r="V27">
        <v>7.9695183716075162</v>
      </c>
      <c r="W27">
        <v>15.2776</v>
      </c>
      <c r="X27">
        <v>64.789566756032173</v>
      </c>
      <c r="Y27">
        <v>0</v>
      </c>
      <c r="Z27">
        <v>0.96619999999999984</v>
      </c>
      <c r="AA27">
        <v>3.0883723950397335</v>
      </c>
      <c r="AB27">
        <v>11.567504</v>
      </c>
      <c r="AC27">
        <v>8.5013599999999983</v>
      </c>
      <c r="AD27">
        <v>6.9624000000000006</v>
      </c>
      <c r="AE27">
        <v>21.712782000000001</v>
      </c>
      <c r="AF27">
        <v>12.303000000000001</v>
      </c>
      <c r="AG27">
        <v>0</v>
      </c>
      <c r="AH27">
        <v>41.591999999999999</v>
      </c>
      <c r="AI27">
        <v>7.2682999999999991</v>
      </c>
      <c r="AJ27">
        <v>0</v>
      </c>
      <c r="AK27">
        <v>23.689499999999999</v>
      </c>
      <c r="AL27">
        <v>1.7337999999999998</v>
      </c>
      <c r="AM27">
        <v>2.2830599999999999</v>
      </c>
      <c r="AN27">
        <v>0</v>
      </c>
      <c r="AO27">
        <v>0</v>
      </c>
      <c r="AP27">
        <v>1.4065850969586557</v>
      </c>
      <c r="AQ27">
        <v>32.359470000000002</v>
      </c>
      <c r="AR27">
        <v>2.4244999999999988</v>
      </c>
      <c r="AS27">
        <v>2.9540000000000002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1040.5262532192519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472.94915914569208</v>
      </c>
      <c r="L28">
        <v>0.95716352090315759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2.8796306068601583</v>
      </c>
      <c r="R28">
        <v>18.613052243043722</v>
      </c>
      <c r="S28">
        <v>0</v>
      </c>
      <c r="T28">
        <v>0</v>
      </c>
      <c r="U28">
        <v>61.906151861821449</v>
      </c>
      <c r="V28">
        <v>7.9615168970814141</v>
      </c>
      <c r="W28">
        <v>15.27799951882845</v>
      </c>
      <c r="X28">
        <v>64.785791728368935</v>
      </c>
      <c r="Y28">
        <v>0</v>
      </c>
      <c r="Z28">
        <v>5.7276335999999981</v>
      </c>
      <c r="AA28">
        <v>12.145284699594457</v>
      </c>
      <c r="AB28">
        <v>17.351255999999999</v>
      </c>
      <c r="AC28">
        <v>8.9488000000000003</v>
      </c>
      <c r="AD28">
        <v>12.0379896</v>
      </c>
      <c r="AE28">
        <v>21.712782000000001</v>
      </c>
      <c r="AF28">
        <v>20.505000000000003</v>
      </c>
      <c r="AG28">
        <v>0</v>
      </c>
      <c r="AH28">
        <v>54.069600000000001</v>
      </c>
      <c r="AI28">
        <v>7.2682999999999991</v>
      </c>
      <c r="AJ28">
        <v>0</v>
      </c>
      <c r="AK28">
        <v>23.689499999999999</v>
      </c>
      <c r="AL28">
        <v>9.5358999999999998</v>
      </c>
      <c r="AM28">
        <v>4.6270015999999998</v>
      </c>
      <c r="AN28">
        <v>0</v>
      </c>
      <c r="AO28">
        <v>0</v>
      </c>
      <c r="AP28">
        <v>1.4065850969586557</v>
      </c>
      <c r="AQ28">
        <v>32.359470000000002</v>
      </c>
      <c r="AR28">
        <v>2.4244999999999988</v>
      </c>
      <c r="AS28">
        <v>2.9540000000000002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1095.4152137468666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467.99551097983033</v>
      </c>
      <c r="L29">
        <v>0.95716352090315759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2.8796306068601583</v>
      </c>
      <c r="R29">
        <v>18.615868253189397</v>
      </c>
      <c r="S29">
        <v>0</v>
      </c>
      <c r="T29">
        <v>0</v>
      </c>
      <c r="U29">
        <v>61.906151861821449</v>
      </c>
      <c r="V29">
        <v>7.0000087421671013</v>
      </c>
      <c r="W29">
        <v>15.27799951882845</v>
      </c>
      <c r="X29">
        <v>64.785791728368935</v>
      </c>
      <c r="Y29">
        <v>0</v>
      </c>
      <c r="Z29">
        <v>5.7276335999999981</v>
      </c>
      <c r="AA29">
        <v>12.145284699594457</v>
      </c>
      <c r="AB29">
        <v>17.351255999999999</v>
      </c>
      <c r="AC29">
        <v>8.9488000000000003</v>
      </c>
      <c r="AD29">
        <v>12.0379896</v>
      </c>
      <c r="AE29">
        <v>21.712782000000001</v>
      </c>
      <c r="AF29">
        <v>20.505000000000003</v>
      </c>
      <c r="AG29">
        <v>0</v>
      </c>
      <c r="AH29">
        <v>58.2288</v>
      </c>
      <c r="AI29">
        <v>7.2682999999999991</v>
      </c>
      <c r="AJ29">
        <v>0</v>
      </c>
      <c r="AK29">
        <v>23.689499999999999</v>
      </c>
      <c r="AL29">
        <v>9.5358999999999998</v>
      </c>
      <c r="AM29">
        <v>4.6270015999999998</v>
      </c>
      <c r="AN29">
        <v>0</v>
      </c>
      <c r="AO29">
        <v>0</v>
      </c>
      <c r="AP29">
        <v>1.4065850969586557</v>
      </c>
      <c r="AQ29">
        <v>32.359470000000002</v>
      </c>
      <c r="AR29">
        <v>2.4244999999999988</v>
      </c>
      <c r="AS29">
        <v>2.9540000000000002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1093.6620734362361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476.99520849310551</v>
      </c>
      <c r="L30">
        <v>0.95716352090315759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2.8796306068601583</v>
      </c>
      <c r="R30">
        <v>18.615868253189397</v>
      </c>
      <c r="S30">
        <v>0</v>
      </c>
      <c r="T30">
        <v>0</v>
      </c>
      <c r="U30">
        <v>61.906151861821449</v>
      </c>
      <c r="V30">
        <v>7.9629321489971341</v>
      </c>
      <c r="W30">
        <v>15.27799951882845</v>
      </c>
      <c r="X30">
        <v>64.785791728368935</v>
      </c>
      <c r="Y30">
        <v>0</v>
      </c>
      <c r="Z30">
        <v>5.7276335999999981</v>
      </c>
      <c r="AA30">
        <v>12.145284699594457</v>
      </c>
      <c r="AB30">
        <v>17.351255999999999</v>
      </c>
      <c r="AC30">
        <v>8.9488000000000003</v>
      </c>
      <c r="AD30">
        <v>12.0379896</v>
      </c>
      <c r="AE30">
        <v>21.712782000000001</v>
      </c>
      <c r="AF30">
        <v>20.505000000000003</v>
      </c>
      <c r="AG30">
        <v>0</v>
      </c>
      <c r="AH30">
        <v>61.639344000000001</v>
      </c>
      <c r="AI30">
        <v>7.2682999999999991</v>
      </c>
      <c r="AJ30">
        <v>0</v>
      </c>
      <c r="AK30">
        <v>23.689499999999999</v>
      </c>
      <c r="AL30">
        <v>9.5358999999999998</v>
      </c>
      <c r="AM30">
        <v>6.9405023999999997</v>
      </c>
      <c r="AN30">
        <v>0</v>
      </c>
      <c r="AO30">
        <v>0</v>
      </c>
      <c r="AP30">
        <v>1.4065850969586557</v>
      </c>
      <c r="AQ30">
        <v>32.359470000000002</v>
      </c>
      <c r="AR30">
        <v>2.4244999999999988</v>
      </c>
      <c r="AS30">
        <v>2.9540000000000002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1109.3487391563415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467.635482330939</v>
      </c>
      <c r="L31">
        <v>0.95716352090315759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2.8796306068601583</v>
      </c>
      <c r="R31">
        <v>18.615868253189397</v>
      </c>
      <c r="S31">
        <v>0</v>
      </c>
      <c r="T31">
        <v>0</v>
      </c>
      <c r="U31">
        <v>61.906151861821449</v>
      </c>
      <c r="V31">
        <v>7.9629321489971341</v>
      </c>
      <c r="W31">
        <v>15.27799951882845</v>
      </c>
      <c r="X31">
        <v>64.785791728368935</v>
      </c>
      <c r="Y31">
        <v>0</v>
      </c>
      <c r="Z31">
        <v>5.7276335999999981</v>
      </c>
      <c r="AA31">
        <v>12.145284699594457</v>
      </c>
      <c r="AB31">
        <v>17.351255999999999</v>
      </c>
      <c r="AC31">
        <v>8.9488000000000003</v>
      </c>
      <c r="AD31">
        <v>12.0379896</v>
      </c>
      <c r="AE31">
        <v>21.712782000000001</v>
      </c>
      <c r="AF31">
        <v>20.505000000000003</v>
      </c>
      <c r="AG31">
        <v>0</v>
      </c>
      <c r="AH31">
        <v>61.639344000000001</v>
      </c>
      <c r="AI31">
        <v>7.2682999999999991</v>
      </c>
      <c r="AJ31">
        <v>0</v>
      </c>
      <c r="AK31">
        <v>23.689499999999999</v>
      </c>
      <c r="AL31">
        <v>9.5358999999999998</v>
      </c>
      <c r="AM31">
        <v>6.9405023999999997</v>
      </c>
      <c r="AN31">
        <v>0</v>
      </c>
      <c r="AO31">
        <v>0</v>
      </c>
      <c r="AP31">
        <v>1.4065850969586557</v>
      </c>
      <c r="AQ31">
        <v>32.359470000000002</v>
      </c>
      <c r="AR31">
        <v>2.4244999999999988</v>
      </c>
      <c r="AS31">
        <v>2.9540000000000002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1099.9890129941748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474.33533413813399</v>
      </c>
      <c r="L32">
        <v>0.95716352090315759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2.8796306068601583</v>
      </c>
      <c r="R32">
        <v>18.615868253189397</v>
      </c>
      <c r="S32">
        <v>0</v>
      </c>
      <c r="T32">
        <v>0</v>
      </c>
      <c r="U32">
        <v>61.906151861821449</v>
      </c>
      <c r="V32">
        <v>7.9629321489971341</v>
      </c>
      <c r="W32">
        <v>15.27799951882845</v>
      </c>
      <c r="X32">
        <v>64.785791728368935</v>
      </c>
      <c r="Y32">
        <v>0</v>
      </c>
      <c r="Z32">
        <v>5.7276335999999981</v>
      </c>
      <c r="AA32">
        <v>12.145284699594457</v>
      </c>
      <c r="AB32">
        <v>17.351255999999999</v>
      </c>
      <c r="AC32">
        <v>8.9488000000000003</v>
      </c>
      <c r="AD32">
        <v>12.0379896</v>
      </c>
      <c r="AE32">
        <v>21.712782000000001</v>
      </c>
      <c r="AF32">
        <v>20.505000000000003</v>
      </c>
      <c r="AG32">
        <v>0</v>
      </c>
      <c r="AH32">
        <v>58.2288</v>
      </c>
      <c r="AI32">
        <v>7.2682999999999991</v>
      </c>
      <c r="AJ32">
        <v>0</v>
      </c>
      <c r="AK32">
        <v>23.689499999999999</v>
      </c>
      <c r="AL32">
        <v>9.5358999999999998</v>
      </c>
      <c r="AM32">
        <v>4.6270015999999998</v>
      </c>
      <c r="AN32">
        <v>0</v>
      </c>
      <c r="AO32">
        <v>0</v>
      </c>
      <c r="AP32">
        <v>1.4065850969586557</v>
      </c>
      <c r="AQ32">
        <v>32.359470000000002</v>
      </c>
      <c r="AR32">
        <v>2.4244999999999988</v>
      </c>
      <c r="AS32">
        <v>2.9540000000000002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1100.9648200013698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434.96531995094028</v>
      </c>
      <c r="L33">
        <v>0.95711202466598155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2.8796306068601583</v>
      </c>
      <c r="R33">
        <v>18.615868253189397</v>
      </c>
      <c r="S33">
        <v>0</v>
      </c>
      <c r="T33">
        <v>0</v>
      </c>
      <c r="U33">
        <v>61.906151861821449</v>
      </c>
      <c r="V33">
        <v>7.9629321489971341</v>
      </c>
      <c r="W33">
        <v>15.27799951882845</v>
      </c>
      <c r="X33">
        <v>64.785791728368935</v>
      </c>
      <c r="Y33">
        <v>0</v>
      </c>
      <c r="Z33">
        <v>5.7276335999999981</v>
      </c>
      <c r="AA33">
        <v>12.145284699594457</v>
      </c>
      <c r="AB33">
        <v>17.351255999999999</v>
      </c>
      <c r="AC33">
        <v>8.9488000000000003</v>
      </c>
      <c r="AD33">
        <v>12.0379896</v>
      </c>
      <c r="AE33">
        <v>21.712782000000001</v>
      </c>
      <c r="AF33">
        <v>20.505000000000003</v>
      </c>
      <c r="AG33">
        <v>0</v>
      </c>
      <c r="AH33">
        <v>54.651888000000007</v>
      </c>
      <c r="AI33">
        <v>1.6772999999999996</v>
      </c>
      <c r="AJ33">
        <v>0</v>
      </c>
      <c r="AK33">
        <v>23.689499999999999</v>
      </c>
      <c r="AL33">
        <v>1.7337999999999998</v>
      </c>
      <c r="AM33">
        <v>4.6270015999999998</v>
      </c>
      <c r="AN33">
        <v>0</v>
      </c>
      <c r="AO33">
        <v>0</v>
      </c>
      <c r="AP33">
        <v>1.4065850969586557</v>
      </c>
      <c r="AQ33">
        <v>32.359470000000002</v>
      </c>
      <c r="AR33">
        <v>2.9093999999999993</v>
      </c>
      <c r="AS33">
        <v>2.9540000000000002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1045.1096423179386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442.22562200088123</v>
      </c>
      <c r="L34">
        <v>0.75935003211303786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2.8827610619469026</v>
      </c>
      <c r="R34">
        <v>18.615868253189397</v>
      </c>
      <c r="S34">
        <v>0</v>
      </c>
      <c r="T34">
        <v>0</v>
      </c>
      <c r="U34">
        <v>61.906151861821449</v>
      </c>
      <c r="V34">
        <v>7.9629321489971341</v>
      </c>
      <c r="W34">
        <v>15.27799951882845</v>
      </c>
      <c r="X34">
        <v>64.785791728368935</v>
      </c>
      <c r="Y34">
        <v>0</v>
      </c>
      <c r="Z34">
        <v>2.8638167999999991</v>
      </c>
      <c r="AA34">
        <v>6.1711926599310818</v>
      </c>
      <c r="AB34">
        <v>5.7837519999999989</v>
      </c>
      <c r="AC34">
        <v>4.25068</v>
      </c>
      <c r="AD34">
        <v>6.9624000000000006</v>
      </c>
      <c r="AE34">
        <v>14.475187999999999</v>
      </c>
      <c r="AF34">
        <v>13.67</v>
      </c>
      <c r="AG34">
        <v>0</v>
      </c>
      <c r="AH34">
        <v>44.91935999999999</v>
      </c>
      <c r="AI34">
        <v>0</v>
      </c>
      <c r="AJ34">
        <v>0</v>
      </c>
      <c r="AK34">
        <v>23.689499999999999</v>
      </c>
      <c r="AL34">
        <v>1.7337999999999998</v>
      </c>
      <c r="AM34">
        <v>2.1659800000000002</v>
      </c>
      <c r="AN34">
        <v>0</v>
      </c>
      <c r="AO34">
        <v>0</v>
      </c>
      <c r="AP34">
        <v>1.4065850969586557</v>
      </c>
      <c r="AQ34">
        <v>32.359470000000002</v>
      </c>
      <c r="AR34">
        <v>17.456399999999995</v>
      </c>
      <c r="AS34">
        <v>2.9540000000000002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1008.5997467907501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442.22499886538645</v>
      </c>
      <c r="L35">
        <v>6.5120069293782326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4.1740268358895705</v>
      </c>
      <c r="R35">
        <v>18.615868253189397</v>
      </c>
      <c r="S35">
        <v>0</v>
      </c>
      <c r="T35">
        <v>0</v>
      </c>
      <c r="U35">
        <v>61.906151861821449</v>
      </c>
      <c r="V35">
        <v>7.9629321489971341</v>
      </c>
      <c r="W35">
        <v>15.27799951882845</v>
      </c>
      <c r="X35">
        <v>64.785791728368935</v>
      </c>
      <c r="Y35">
        <v>0</v>
      </c>
      <c r="Z35">
        <v>2.8019799999999995</v>
      </c>
      <c r="AA35">
        <v>3.8170894770154011</v>
      </c>
      <c r="AB35">
        <v>1.4635</v>
      </c>
      <c r="AC35">
        <v>4.25068</v>
      </c>
      <c r="AD35">
        <v>3.4812000000000003</v>
      </c>
      <c r="AE35">
        <v>14.475187999999999</v>
      </c>
      <c r="AF35">
        <v>6.1515000000000004</v>
      </c>
      <c r="AG35">
        <v>0</v>
      </c>
      <c r="AH35">
        <v>31.609919999999992</v>
      </c>
      <c r="AI35">
        <v>0</v>
      </c>
      <c r="AJ35">
        <v>0</v>
      </c>
      <c r="AK35">
        <v>23.689499999999999</v>
      </c>
      <c r="AL35">
        <v>1.7337999999999998</v>
      </c>
      <c r="AM35">
        <v>1.9903599999999997</v>
      </c>
      <c r="AN35">
        <v>0</v>
      </c>
      <c r="AO35">
        <v>0</v>
      </c>
      <c r="AP35">
        <v>3.6571212520925043</v>
      </c>
      <c r="AQ35">
        <v>32.359470000000002</v>
      </c>
      <c r="AR35">
        <v>17.456399999999995</v>
      </c>
      <c r="AS35">
        <v>2.9540000000000002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986.6726304986812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463.9745682440917</v>
      </c>
      <c r="L36">
        <v>7.0007850834151135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4.7956925233644858</v>
      </c>
      <c r="R36">
        <v>18.615868253189397</v>
      </c>
      <c r="S36">
        <v>0</v>
      </c>
      <c r="T36">
        <v>0</v>
      </c>
      <c r="U36">
        <v>61.906151861821449</v>
      </c>
      <c r="V36">
        <v>7.9629321489971341</v>
      </c>
      <c r="W36">
        <v>15.27799951882845</v>
      </c>
      <c r="X36">
        <v>64.785791728368935</v>
      </c>
      <c r="Y36">
        <v>0</v>
      </c>
      <c r="Z36">
        <v>0.96619999999999984</v>
      </c>
      <c r="AA36">
        <v>0</v>
      </c>
      <c r="AB36">
        <v>0</v>
      </c>
      <c r="AC36">
        <v>0</v>
      </c>
      <c r="AD36">
        <v>0</v>
      </c>
      <c r="AE36">
        <v>14.475187999999999</v>
      </c>
      <c r="AF36">
        <v>6.1515000000000004</v>
      </c>
      <c r="AG36">
        <v>0</v>
      </c>
      <c r="AH36">
        <v>16.636800000000001</v>
      </c>
      <c r="AI36">
        <v>0</v>
      </c>
      <c r="AJ36">
        <v>0</v>
      </c>
      <c r="AK36">
        <v>23.689499999999999</v>
      </c>
      <c r="AL36">
        <v>1.7337999999999998</v>
      </c>
      <c r="AM36">
        <v>0</v>
      </c>
      <c r="AN36">
        <v>0</v>
      </c>
      <c r="AO36">
        <v>0</v>
      </c>
      <c r="AP36">
        <v>3.6571212520925043</v>
      </c>
      <c r="AQ36">
        <v>32.359470000000002</v>
      </c>
      <c r="AR36">
        <v>2.9093999999999993</v>
      </c>
      <c r="AS36">
        <v>2.9540000000000002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963.17391424188293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477.44477701273507</v>
      </c>
      <c r="L37">
        <v>7.0007850834151135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4.7956925233644858</v>
      </c>
      <c r="R37">
        <v>18.615868253189397</v>
      </c>
      <c r="S37">
        <v>0</v>
      </c>
      <c r="T37">
        <v>0</v>
      </c>
      <c r="U37">
        <v>61.906151861821449</v>
      </c>
      <c r="V37">
        <v>7.9629321489971341</v>
      </c>
      <c r="W37">
        <v>15.27799951882845</v>
      </c>
      <c r="X37">
        <v>64.785791728368935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14.475187999999999</v>
      </c>
      <c r="AF37">
        <v>6.1515000000000004</v>
      </c>
      <c r="AG37">
        <v>0</v>
      </c>
      <c r="AH37">
        <v>9.5661599999999982</v>
      </c>
      <c r="AI37">
        <v>0</v>
      </c>
      <c r="AJ37">
        <v>0</v>
      </c>
      <c r="AK37">
        <v>23.689499999999999</v>
      </c>
      <c r="AL37">
        <v>11.2697</v>
      </c>
      <c r="AM37">
        <v>0</v>
      </c>
      <c r="AN37">
        <v>0</v>
      </c>
      <c r="AO37">
        <v>0</v>
      </c>
      <c r="AP37">
        <v>3.6571212520925043</v>
      </c>
      <c r="AQ37">
        <v>32.359470000000002</v>
      </c>
      <c r="AR37">
        <v>2.9093999999999993</v>
      </c>
      <c r="AS37">
        <v>2.9540000000000002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978.1431830105264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468.11460329271699</v>
      </c>
      <c r="L38">
        <v>7.0007850834151135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4.7956925233644858</v>
      </c>
      <c r="R38">
        <v>18.615868253189397</v>
      </c>
      <c r="S38">
        <v>0</v>
      </c>
      <c r="T38">
        <v>0</v>
      </c>
      <c r="U38">
        <v>61.906151861821449</v>
      </c>
      <c r="V38">
        <v>7.9615168970814141</v>
      </c>
      <c r="W38">
        <v>15.27799951882845</v>
      </c>
      <c r="X38">
        <v>64.785791728368935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0</v>
      </c>
      <c r="AI38">
        <v>0</v>
      </c>
      <c r="AJ38">
        <v>0</v>
      </c>
      <c r="AK38">
        <v>23.689499999999999</v>
      </c>
      <c r="AL38">
        <v>52.880899999999997</v>
      </c>
      <c r="AM38">
        <v>0</v>
      </c>
      <c r="AN38">
        <v>0</v>
      </c>
      <c r="AO38">
        <v>0</v>
      </c>
      <c r="AP38">
        <v>3.6571212520925043</v>
      </c>
      <c r="AQ38">
        <v>21.572980000000005</v>
      </c>
      <c r="AR38">
        <v>2.9093999999999993</v>
      </c>
      <c r="AS38">
        <v>2.9540000000000002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982.83255003859256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469.15464469408596</v>
      </c>
      <c r="L39">
        <v>7.0007850834151135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4.7956925233644858</v>
      </c>
      <c r="R39">
        <v>18.615868253189397</v>
      </c>
      <c r="S39">
        <v>0</v>
      </c>
      <c r="T39">
        <v>0</v>
      </c>
      <c r="U39">
        <v>61.906151861821449</v>
      </c>
      <c r="V39">
        <v>7.9629321489971341</v>
      </c>
      <c r="W39">
        <v>15.27799951882845</v>
      </c>
      <c r="X39">
        <v>64.785791728368935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23.689499999999999</v>
      </c>
      <c r="AL39">
        <v>52.880899999999997</v>
      </c>
      <c r="AM39">
        <v>0</v>
      </c>
      <c r="AN39">
        <v>0</v>
      </c>
      <c r="AO39">
        <v>0</v>
      </c>
      <c r="AP39">
        <v>1.4065850969586557</v>
      </c>
      <c r="AQ39">
        <v>10.786490000000001</v>
      </c>
      <c r="AR39">
        <v>2.9093999999999993</v>
      </c>
      <c r="AS39">
        <v>2.9540000000000002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970.83698053674334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463.9745682440917</v>
      </c>
      <c r="L40">
        <v>7.0007850834151135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4.7956925233644858</v>
      </c>
      <c r="R40">
        <v>18.613052243043722</v>
      </c>
      <c r="S40">
        <v>0</v>
      </c>
      <c r="T40">
        <v>0</v>
      </c>
      <c r="U40">
        <v>61.906151861821449</v>
      </c>
      <c r="V40">
        <v>7.9615168970814141</v>
      </c>
      <c r="W40">
        <v>15.27799951882845</v>
      </c>
      <c r="X40">
        <v>64.785791728368935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23.689499999999999</v>
      </c>
      <c r="AL40">
        <v>52.880899999999997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2.9093999999999993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956.04778282468783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437.04418818350149</v>
      </c>
      <c r="L41">
        <v>7.0007850834151135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4.7956925233644858</v>
      </c>
      <c r="R41">
        <v>18.613052243043722</v>
      </c>
      <c r="S41">
        <v>0</v>
      </c>
      <c r="T41">
        <v>0</v>
      </c>
      <c r="U41">
        <v>61.906151861821449</v>
      </c>
      <c r="V41">
        <v>7.9615168970814141</v>
      </c>
      <c r="W41">
        <v>15.27799951882845</v>
      </c>
      <c r="X41">
        <v>64.785791728368935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23.689499999999999</v>
      </c>
      <c r="AL41">
        <v>52.880899999999997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17.456399999999995</v>
      </c>
      <c r="AS41">
        <v>10.870720000000002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950.3995227640977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426.68401513501567</v>
      </c>
      <c r="L42">
        <v>7.0007850834151135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4.7956925233644858</v>
      </c>
      <c r="R42">
        <v>18.613052243043722</v>
      </c>
      <c r="S42">
        <v>0</v>
      </c>
      <c r="T42">
        <v>0</v>
      </c>
      <c r="U42">
        <v>61.906151861821449</v>
      </c>
      <c r="V42">
        <v>7.9615168970814141</v>
      </c>
      <c r="W42">
        <v>15.27799951882845</v>
      </c>
      <c r="X42">
        <v>64.785791728368935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23.689499999999999</v>
      </c>
      <c r="AL42">
        <v>10.402799999999999</v>
      </c>
      <c r="AM42">
        <v>0</v>
      </c>
      <c r="AN42">
        <v>0</v>
      </c>
      <c r="AO42">
        <v>0</v>
      </c>
      <c r="AP42">
        <v>1.6879021163503867</v>
      </c>
      <c r="AQ42">
        <v>0</v>
      </c>
      <c r="AR42">
        <v>17.456399999999995</v>
      </c>
      <c r="AS42">
        <v>10.870720000000002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897.84256673500363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426.68401513501567</v>
      </c>
      <c r="L43">
        <v>7.0007850834151135</v>
      </c>
      <c r="M43">
        <v>63.767526006331977</v>
      </c>
      <c r="N43">
        <v>51.883862515413071</v>
      </c>
      <c r="O43">
        <v>73.286030293152763</v>
      </c>
      <c r="P43">
        <v>21.419094355922439</v>
      </c>
      <c r="Q43">
        <v>4.7916829787234052</v>
      </c>
      <c r="R43">
        <v>18.613052243043722</v>
      </c>
      <c r="S43">
        <v>0</v>
      </c>
      <c r="T43">
        <v>0</v>
      </c>
      <c r="U43">
        <v>61.906151861821449</v>
      </c>
      <c r="V43">
        <v>7.9615168970814141</v>
      </c>
      <c r="W43">
        <v>15.27799951882845</v>
      </c>
      <c r="X43">
        <v>64.785791728368935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23.689499999999999</v>
      </c>
      <c r="AL43">
        <v>1.7337999999999998</v>
      </c>
      <c r="AM43">
        <v>0</v>
      </c>
      <c r="AN43">
        <v>0</v>
      </c>
      <c r="AO43">
        <v>0</v>
      </c>
      <c r="AP43">
        <v>0.78768765429684706</v>
      </c>
      <c r="AQ43">
        <v>0</v>
      </c>
      <c r="AR43">
        <v>2.9093999999999993</v>
      </c>
      <c r="AS43">
        <v>10.870720000000002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870.75771027141525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418.39385723328229</v>
      </c>
      <c r="L44">
        <v>7.0007850834151135</v>
      </c>
      <c r="M44">
        <v>63.767526006331977</v>
      </c>
      <c r="N44">
        <v>51.883862515413071</v>
      </c>
      <c r="O44">
        <v>73.286030293152763</v>
      </c>
      <c r="P44">
        <v>21.419094355922439</v>
      </c>
      <c r="Q44">
        <v>4.7916829787234052</v>
      </c>
      <c r="R44">
        <v>18.613052243043722</v>
      </c>
      <c r="S44">
        <v>0</v>
      </c>
      <c r="T44">
        <v>0</v>
      </c>
      <c r="U44">
        <v>61.906151861821449</v>
      </c>
      <c r="V44">
        <v>7.9615168970814141</v>
      </c>
      <c r="W44">
        <v>15.27799951882845</v>
      </c>
      <c r="X44">
        <v>64.785791728368935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23.689499999999999</v>
      </c>
      <c r="AL44">
        <v>1.7337999999999998</v>
      </c>
      <c r="AM44">
        <v>0</v>
      </c>
      <c r="AN44">
        <v>0</v>
      </c>
      <c r="AO44">
        <v>0</v>
      </c>
      <c r="AP44">
        <v>0.78768765429684706</v>
      </c>
      <c r="AQ44">
        <v>0</v>
      </c>
      <c r="AR44">
        <v>2.9093999999999993</v>
      </c>
      <c r="AS44">
        <v>10.870720000000002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862.46755236968181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431.86410251641132</v>
      </c>
      <c r="L45">
        <v>7.0008668730650152</v>
      </c>
      <c r="M45">
        <v>63.767526006331977</v>
      </c>
      <c r="N45">
        <v>51.883862515413071</v>
      </c>
      <c r="O45">
        <v>73.286030293152763</v>
      </c>
      <c r="P45">
        <v>21.419094355922439</v>
      </c>
      <c r="Q45">
        <v>4.7916829787234052</v>
      </c>
      <c r="R45">
        <v>18.613052243043722</v>
      </c>
      <c r="S45">
        <v>0</v>
      </c>
      <c r="T45">
        <v>0</v>
      </c>
      <c r="U45">
        <v>61.906151861821449</v>
      </c>
      <c r="V45">
        <v>7.9615168970814141</v>
      </c>
      <c r="W45">
        <v>15.27799951882845</v>
      </c>
      <c r="X45">
        <v>64.785791728368935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23.689499999999999</v>
      </c>
      <c r="AL45">
        <v>1.7337999999999998</v>
      </c>
      <c r="AM45">
        <v>0</v>
      </c>
      <c r="AN45">
        <v>0</v>
      </c>
      <c r="AO45">
        <v>0</v>
      </c>
      <c r="AP45">
        <v>0.78768765429684706</v>
      </c>
      <c r="AQ45">
        <v>0</v>
      </c>
      <c r="AR45">
        <v>2.9093999999999993</v>
      </c>
      <c r="AS45">
        <v>10.870720000000002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875.93787944246083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423.57394761182866</v>
      </c>
      <c r="L46">
        <v>7.0010067114093957</v>
      </c>
      <c r="M46">
        <v>63.767526006331977</v>
      </c>
      <c r="N46">
        <v>51.883862515413071</v>
      </c>
      <c r="O46">
        <v>73.286030293152763</v>
      </c>
      <c r="P46">
        <v>21.419094355922439</v>
      </c>
      <c r="Q46">
        <v>4.7916829787234052</v>
      </c>
      <c r="R46">
        <v>18.613052243043722</v>
      </c>
      <c r="S46">
        <v>0</v>
      </c>
      <c r="T46">
        <v>0</v>
      </c>
      <c r="U46">
        <v>61.906151861821449</v>
      </c>
      <c r="V46">
        <v>7.9615168970814141</v>
      </c>
      <c r="W46">
        <v>15.27799951882845</v>
      </c>
      <c r="X46">
        <v>64.785791728368935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23.689499999999999</v>
      </c>
      <c r="AL46">
        <v>1.7337999999999998</v>
      </c>
      <c r="AM46">
        <v>0</v>
      </c>
      <c r="AN46">
        <v>0</v>
      </c>
      <c r="AO46">
        <v>0</v>
      </c>
      <c r="AP46">
        <v>0.78768765429684706</v>
      </c>
      <c r="AQ46">
        <v>0</v>
      </c>
      <c r="AR46">
        <v>2.9093999999999993</v>
      </c>
      <c r="AS46">
        <v>10.870720000000002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867.64786437622251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415.28378763456323</v>
      </c>
      <c r="L47">
        <v>0.99876564979721383</v>
      </c>
      <c r="M47">
        <v>63.767526006331977</v>
      </c>
      <c r="N47">
        <v>51.883862515413071</v>
      </c>
      <c r="O47">
        <v>73.286030293152763</v>
      </c>
      <c r="P47">
        <v>21.419094355922439</v>
      </c>
      <c r="Q47">
        <v>2.8796306068601583</v>
      </c>
      <c r="R47">
        <v>18.613052243043722</v>
      </c>
      <c r="S47">
        <v>0</v>
      </c>
      <c r="T47">
        <v>0</v>
      </c>
      <c r="U47">
        <v>61.906151861821449</v>
      </c>
      <c r="V47">
        <v>7.9615168970814141</v>
      </c>
      <c r="W47">
        <v>15.27799951882845</v>
      </c>
      <c r="X47">
        <v>64.785791728368935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23.689499999999999</v>
      </c>
      <c r="AL47">
        <v>1.7337999999999998</v>
      </c>
      <c r="AM47">
        <v>0</v>
      </c>
      <c r="AN47">
        <v>0</v>
      </c>
      <c r="AO47">
        <v>0</v>
      </c>
      <c r="AP47">
        <v>1.6879021163503867</v>
      </c>
      <c r="AQ47">
        <v>0</v>
      </c>
      <c r="AR47">
        <v>2.9093999999999993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845.60850542753508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404.10517894836352</v>
      </c>
      <c r="L48">
        <v>0.99876564979721383</v>
      </c>
      <c r="M48">
        <v>63.767526006331977</v>
      </c>
      <c r="N48">
        <v>51.883862515413071</v>
      </c>
      <c r="O48">
        <v>73.286030293152763</v>
      </c>
      <c r="P48">
        <v>21.419094355922439</v>
      </c>
      <c r="Q48">
        <v>2.8796306068601583</v>
      </c>
      <c r="R48">
        <v>18.613052243043722</v>
      </c>
      <c r="S48">
        <v>0</v>
      </c>
      <c r="T48">
        <v>0</v>
      </c>
      <c r="U48">
        <v>61.906151861821449</v>
      </c>
      <c r="V48">
        <v>7.9615168970814141</v>
      </c>
      <c r="W48">
        <v>15.27799951882845</v>
      </c>
      <c r="X48">
        <v>64.785791728368935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23.689499999999999</v>
      </c>
      <c r="AL48">
        <v>1.7337999999999998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2.9093999999999993</v>
      </c>
      <c r="AS48">
        <v>2.9540000000000002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833.24829674133537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402.80512176001008</v>
      </c>
      <c r="L49">
        <v>0.99876564979721383</v>
      </c>
      <c r="M49">
        <v>63.767526006331977</v>
      </c>
      <c r="N49">
        <v>51.883862515413071</v>
      </c>
      <c r="O49">
        <v>73.286030293152763</v>
      </c>
      <c r="P49">
        <v>21.419094355922439</v>
      </c>
      <c r="Q49">
        <v>2.8796306068601583</v>
      </c>
      <c r="R49">
        <v>18.613052243043722</v>
      </c>
      <c r="S49">
        <v>0</v>
      </c>
      <c r="T49">
        <v>0</v>
      </c>
      <c r="U49">
        <v>61.906151861821449</v>
      </c>
      <c r="V49">
        <v>7.9615168970814141</v>
      </c>
      <c r="W49">
        <v>15.27799951882845</v>
      </c>
      <c r="X49">
        <v>64.785791728368935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23.689499999999999</v>
      </c>
      <c r="AL49">
        <v>1.7337999999999998</v>
      </c>
      <c r="AM49">
        <v>0</v>
      </c>
      <c r="AN49">
        <v>0</v>
      </c>
      <c r="AO49">
        <v>0</v>
      </c>
      <c r="AP49">
        <v>1.6879021163503867</v>
      </c>
      <c r="AQ49">
        <v>0</v>
      </c>
      <c r="AR49">
        <v>17.456399999999995</v>
      </c>
      <c r="AS49">
        <v>3.2494000000000001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846.79063955298204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362.89425014894596</v>
      </c>
      <c r="L50">
        <v>0.99876564979721383</v>
      </c>
      <c r="M50">
        <v>63.767526006331977</v>
      </c>
      <c r="N50">
        <v>51.883862515413071</v>
      </c>
      <c r="O50">
        <v>73.286030293152763</v>
      </c>
      <c r="P50">
        <v>21.419094355922439</v>
      </c>
      <c r="Q50">
        <v>2.8796306068601583</v>
      </c>
      <c r="R50">
        <v>18.613052243043722</v>
      </c>
      <c r="S50">
        <v>0</v>
      </c>
      <c r="T50">
        <v>0</v>
      </c>
      <c r="U50">
        <v>61.906151861821449</v>
      </c>
      <c r="V50">
        <v>7.9615168970814141</v>
      </c>
      <c r="W50">
        <v>15.27799951882845</v>
      </c>
      <c r="X50">
        <v>64.785791728368935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23.689499999999999</v>
      </c>
      <c r="AL50">
        <v>1.7337999999999998</v>
      </c>
      <c r="AM50">
        <v>0</v>
      </c>
      <c r="AN50">
        <v>0</v>
      </c>
      <c r="AO50">
        <v>0</v>
      </c>
      <c r="AP50">
        <v>1.6879021163503867</v>
      </c>
      <c r="AQ50">
        <v>0</v>
      </c>
      <c r="AR50">
        <v>17.456399999999995</v>
      </c>
      <c r="AS50">
        <v>3.2494000000000001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806.87976794191798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314.9957055256686</v>
      </c>
      <c r="L51">
        <v>0.99876564979721383</v>
      </c>
      <c r="M51">
        <v>63.767526006331977</v>
      </c>
      <c r="N51">
        <v>51.883862515413071</v>
      </c>
      <c r="O51">
        <v>73.286030293152763</v>
      </c>
      <c r="P51">
        <v>21.419094355922439</v>
      </c>
      <c r="Q51">
        <v>2.8796306068601583</v>
      </c>
      <c r="R51">
        <v>18.613052243043722</v>
      </c>
      <c r="S51">
        <v>0</v>
      </c>
      <c r="T51">
        <v>0</v>
      </c>
      <c r="U51">
        <v>61.906151861821449</v>
      </c>
      <c r="V51">
        <v>7.9615168970814141</v>
      </c>
      <c r="W51">
        <v>15.27799951882845</v>
      </c>
      <c r="X51">
        <v>64.789566756032173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23.689499999999999</v>
      </c>
      <c r="AL51">
        <v>1.7337999999999998</v>
      </c>
      <c r="AM51">
        <v>0</v>
      </c>
      <c r="AN51">
        <v>0</v>
      </c>
      <c r="AO51">
        <v>0</v>
      </c>
      <c r="AP51">
        <v>1.6879021163503867</v>
      </c>
      <c r="AQ51">
        <v>0</v>
      </c>
      <c r="AR51">
        <v>2.4244999999999988</v>
      </c>
      <c r="AS51">
        <v>3.2494000000000001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743.9530983463037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279.99468790894565</v>
      </c>
      <c r="L52">
        <v>0.99876564979721383</v>
      </c>
      <c r="M52">
        <v>63.767526006331977</v>
      </c>
      <c r="N52">
        <v>51.883862515413071</v>
      </c>
      <c r="O52">
        <v>73.286030293152763</v>
      </c>
      <c r="P52">
        <v>21.419094355922439</v>
      </c>
      <c r="Q52">
        <v>2.8796306068601583</v>
      </c>
      <c r="R52">
        <v>18.613052243043722</v>
      </c>
      <c r="S52">
        <v>0</v>
      </c>
      <c r="T52">
        <v>0</v>
      </c>
      <c r="U52">
        <v>61.906151861821449</v>
      </c>
      <c r="V52">
        <v>7.9615168970814141</v>
      </c>
      <c r="W52">
        <v>15.2776</v>
      </c>
      <c r="X52">
        <v>64.789566756032173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23.689499999999999</v>
      </c>
      <c r="AL52">
        <v>1.7337999999999998</v>
      </c>
      <c r="AM52">
        <v>0</v>
      </c>
      <c r="AN52">
        <v>0</v>
      </c>
      <c r="AO52">
        <v>0</v>
      </c>
      <c r="AP52">
        <v>1.6879021163503867</v>
      </c>
      <c r="AQ52">
        <v>0</v>
      </c>
      <c r="AR52">
        <v>1.9395999999999998</v>
      </c>
      <c r="AS52">
        <v>3.2494000000000001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708.4667812107524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279.99468790894565</v>
      </c>
      <c r="L53">
        <v>0.99876564979721383</v>
      </c>
      <c r="M53">
        <v>63.767526006331977</v>
      </c>
      <c r="N53">
        <v>51.883862515413071</v>
      </c>
      <c r="O53">
        <v>73.286030293152763</v>
      </c>
      <c r="P53">
        <v>21.419094355922439</v>
      </c>
      <c r="Q53">
        <v>2.8796306068601583</v>
      </c>
      <c r="R53">
        <v>18.613052243043722</v>
      </c>
      <c r="S53">
        <v>0</v>
      </c>
      <c r="T53">
        <v>0</v>
      </c>
      <c r="U53">
        <v>61.906151861821449</v>
      </c>
      <c r="V53">
        <v>7.9615168970814141</v>
      </c>
      <c r="W53">
        <v>15.2776</v>
      </c>
      <c r="X53">
        <v>64.789566756032173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23.689499999999999</v>
      </c>
      <c r="AL53">
        <v>1.7337999999999998</v>
      </c>
      <c r="AM53">
        <v>0</v>
      </c>
      <c r="AN53">
        <v>0</v>
      </c>
      <c r="AO53">
        <v>0</v>
      </c>
      <c r="AP53">
        <v>1.6879021163503867</v>
      </c>
      <c r="AQ53">
        <v>0</v>
      </c>
      <c r="AR53">
        <v>1.9395999999999998</v>
      </c>
      <c r="AS53">
        <v>3.2494000000000001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708.4667812107524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279.99468790894565</v>
      </c>
      <c r="L54">
        <v>0.99876564979721383</v>
      </c>
      <c r="M54">
        <v>63.767526006331977</v>
      </c>
      <c r="N54">
        <v>51.883862515413071</v>
      </c>
      <c r="O54">
        <v>73.286030293152763</v>
      </c>
      <c r="P54">
        <v>21.419094355922439</v>
      </c>
      <c r="Q54">
        <v>2.8796306068601583</v>
      </c>
      <c r="R54">
        <v>7.999230279999999</v>
      </c>
      <c r="S54">
        <v>0</v>
      </c>
      <c r="T54">
        <v>0</v>
      </c>
      <c r="U54">
        <v>61.906151861821449</v>
      </c>
      <c r="V54">
        <v>2.9973696233292828</v>
      </c>
      <c r="W54">
        <v>15.2776</v>
      </c>
      <c r="X54">
        <v>64.789566756032173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23.689499999999999</v>
      </c>
      <c r="AL54">
        <v>1.7337999999999998</v>
      </c>
      <c r="AM54">
        <v>0</v>
      </c>
      <c r="AN54">
        <v>0</v>
      </c>
      <c r="AO54">
        <v>0</v>
      </c>
      <c r="AP54">
        <v>1.6879021163503867</v>
      </c>
      <c r="AQ54">
        <v>0</v>
      </c>
      <c r="AR54">
        <v>1.9395999999999998</v>
      </c>
      <c r="AS54">
        <v>3.2494000000000001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692.88881197395654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279.99468790894565</v>
      </c>
      <c r="L55">
        <v>0.99876564979721383</v>
      </c>
      <c r="M55">
        <v>63.767526006331977</v>
      </c>
      <c r="N55">
        <v>51.883862515413071</v>
      </c>
      <c r="O55">
        <v>73.286030293152763</v>
      </c>
      <c r="P55">
        <v>21.419094355922439</v>
      </c>
      <c r="Q55">
        <v>2.8796306068601583</v>
      </c>
      <c r="R55">
        <v>7.999230279999999</v>
      </c>
      <c r="S55">
        <v>0</v>
      </c>
      <c r="T55">
        <v>0</v>
      </c>
      <c r="U55">
        <v>61.906151861821449</v>
      </c>
      <c r="V55">
        <v>2.9973696233292828</v>
      </c>
      <c r="W55">
        <v>15.2776</v>
      </c>
      <c r="X55">
        <v>64.789566756032173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23.689499999999999</v>
      </c>
      <c r="AL55">
        <v>9.5358999999999998</v>
      </c>
      <c r="AM55">
        <v>0</v>
      </c>
      <c r="AN55">
        <v>0</v>
      </c>
      <c r="AO55">
        <v>0</v>
      </c>
      <c r="AP55">
        <v>1.6879021163503867</v>
      </c>
      <c r="AQ55">
        <v>0</v>
      </c>
      <c r="AR55">
        <v>7.7583999999999982</v>
      </c>
      <c r="AS55">
        <v>3.2494000000000001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699.2721179739566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279.99468790894565</v>
      </c>
      <c r="L56">
        <v>0.99876564979721383</v>
      </c>
      <c r="M56">
        <v>63.767526006331977</v>
      </c>
      <c r="N56">
        <v>51.883862515413071</v>
      </c>
      <c r="O56">
        <v>73.286030293152763</v>
      </c>
      <c r="P56">
        <v>21.419094355922439</v>
      </c>
      <c r="Q56">
        <v>2.8796306068601583</v>
      </c>
      <c r="R56">
        <v>7.999230279999999</v>
      </c>
      <c r="S56">
        <v>0</v>
      </c>
      <c r="T56">
        <v>0</v>
      </c>
      <c r="U56">
        <v>61.906151861821449</v>
      </c>
      <c r="V56">
        <v>2.9973696233292828</v>
      </c>
      <c r="W56">
        <v>15.2776</v>
      </c>
      <c r="X56">
        <v>64.789566756032173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23.689499999999999</v>
      </c>
      <c r="AL56">
        <v>9.5358999999999998</v>
      </c>
      <c r="AM56">
        <v>0</v>
      </c>
      <c r="AN56">
        <v>0</v>
      </c>
      <c r="AO56">
        <v>0</v>
      </c>
      <c r="AP56">
        <v>1.6879021163503867</v>
      </c>
      <c r="AQ56">
        <v>0</v>
      </c>
      <c r="AR56">
        <v>7.7583999999999982</v>
      </c>
      <c r="AS56">
        <v>3.2494000000000001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699.2721179739566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279.99468790894565</v>
      </c>
      <c r="L57">
        <v>0.99876564979721383</v>
      </c>
      <c r="M57">
        <v>63.767526006331977</v>
      </c>
      <c r="N57">
        <v>51.883862515413071</v>
      </c>
      <c r="O57">
        <v>73.286030293152763</v>
      </c>
      <c r="P57">
        <v>20.898630059318283</v>
      </c>
      <c r="Q57">
        <v>2.8796306068601583</v>
      </c>
      <c r="R57">
        <v>7.999230279999999</v>
      </c>
      <c r="S57">
        <v>0</v>
      </c>
      <c r="T57">
        <v>0</v>
      </c>
      <c r="U57">
        <v>61.906151861821449</v>
      </c>
      <c r="V57">
        <v>2.9973696233292828</v>
      </c>
      <c r="W57">
        <v>15.2776</v>
      </c>
      <c r="X57">
        <v>64.789566756032173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23.689499999999999</v>
      </c>
      <c r="AL57">
        <v>9.5358999999999998</v>
      </c>
      <c r="AM57">
        <v>0</v>
      </c>
      <c r="AN57">
        <v>0</v>
      </c>
      <c r="AO57">
        <v>0</v>
      </c>
      <c r="AP57">
        <v>1.6879021163503867</v>
      </c>
      <c r="AQ57">
        <v>0</v>
      </c>
      <c r="AR57">
        <v>7.7583999999999982</v>
      </c>
      <c r="AS57">
        <v>3.2494000000000001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698.75165367735246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279.99468790894565</v>
      </c>
      <c r="L58">
        <v>0.99876564979721383</v>
      </c>
      <c r="M58">
        <v>63.767526006331977</v>
      </c>
      <c r="N58">
        <v>51.883862515413071</v>
      </c>
      <c r="O58">
        <v>73.286030293152763</v>
      </c>
      <c r="P58">
        <v>22.001081763815289</v>
      </c>
      <c r="Q58">
        <v>2.8796306068601583</v>
      </c>
      <c r="R58">
        <v>7.999230279999999</v>
      </c>
      <c r="S58">
        <v>0</v>
      </c>
      <c r="T58">
        <v>0</v>
      </c>
      <c r="U58">
        <v>61.906151861821449</v>
      </c>
      <c r="V58">
        <v>2.9973696233292828</v>
      </c>
      <c r="W58">
        <v>15.2776</v>
      </c>
      <c r="X58">
        <v>64.789566756032173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23.689499999999999</v>
      </c>
      <c r="AL58">
        <v>9.5358999999999998</v>
      </c>
      <c r="AM58">
        <v>0</v>
      </c>
      <c r="AN58">
        <v>0</v>
      </c>
      <c r="AO58">
        <v>0</v>
      </c>
      <c r="AP58">
        <v>1.6879021163503867</v>
      </c>
      <c r="AQ58">
        <v>0</v>
      </c>
      <c r="AR58">
        <v>4.8489999999999975</v>
      </c>
      <c r="AS58">
        <v>3.2494000000000001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696.94470538184953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279.99468790894565</v>
      </c>
      <c r="L59">
        <v>0.99876564979721383</v>
      </c>
      <c r="M59">
        <v>63.767526006331977</v>
      </c>
      <c r="N59">
        <v>51.883862515413071</v>
      </c>
      <c r="O59">
        <v>73.286030293152763</v>
      </c>
      <c r="P59">
        <v>22.012020847343646</v>
      </c>
      <c r="Q59">
        <v>2.8796306068601583</v>
      </c>
      <c r="R59">
        <v>7.999230279999999</v>
      </c>
      <c r="S59">
        <v>0</v>
      </c>
      <c r="T59">
        <v>0</v>
      </c>
      <c r="U59">
        <v>61.906151861821449</v>
      </c>
      <c r="V59">
        <v>2.9973696233292828</v>
      </c>
      <c r="W59">
        <v>15.2776</v>
      </c>
      <c r="X59">
        <v>64.789566756032173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23.689499999999999</v>
      </c>
      <c r="AL59">
        <v>9.5358999999999998</v>
      </c>
      <c r="AM59">
        <v>0</v>
      </c>
      <c r="AN59">
        <v>0</v>
      </c>
      <c r="AO59">
        <v>0</v>
      </c>
      <c r="AP59">
        <v>1.6879021163503867</v>
      </c>
      <c r="AQ59">
        <v>0</v>
      </c>
      <c r="AR59">
        <v>2.9093999999999993</v>
      </c>
      <c r="AS59">
        <v>3.2494000000000001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695.01604446537783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279.99468790894565</v>
      </c>
      <c r="L60">
        <v>0.99876564979721383</v>
      </c>
      <c r="M60">
        <v>63.767526006331977</v>
      </c>
      <c r="N60">
        <v>51.883862515413071</v>
      </c>
      <c r="O60">
        <v>73.286030293152763</v>
      </c>
      <c r="P60">
        <v>22.012020847343646</v>
      </c>
      <c r="Q60">
        <v>2.8796306068601583</v>
      </c>
      <c r="R60">
        <v>7.999230279999999</v>
      </c>
      <c r="S60">
        <v>0</v>
      </c>
      <c r="T60">
        <v>0</v>
      </c>
      <c r="U60">
        <v>61.906151861821449</v>
      </c>
      <c r="V60">
        <v>2.9973696233292828</v>
      </c>
      <c r="W60">
        <v>15.2776</v>
      </c>
      <c r="X60">
        <v>64.789566756032173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23.689499999999999</v>
      </c>
      <c r="AL60">
        <v>9.5358999999999998</v>
      </c>
      <c r="AM60">
        <v>0</v>
      </c>
      <c r="AN60">
        <v>0</v>
      </c>
      <c r="AO60">
        <v>0</v>
      </c>
      <c r="AP60">
        <v>1.6879021163503867</v>
      </c>
      <c r="AQ60">
        <v>0</v>
      </c>
      <c r="AR60">
        <v>2.9093999999999993</v>
      </c>
      <c r="AS60">
        <v>3.2494000000000001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695.01604446537783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279.99468790894565</v>
      </c>
      <c r="L61">
        <v>0.99873896595208067</v>
      </c>
      <c r="M61">
        <v>63.767526006331977</v>
      </c>
      <c r="N61">
        <v>51.883862515413071</v>
      </c>
      <c r="O61">
        <v>73.286030293152763</v>
      </c>
      <c r="P61">
        <v>22.012020847343646</v>
      </c>
      <c r="Q61">
        <v>2.8796306068601583</v>
      </c>
      <c r="R61">
        <v>7.999230279999999</v>
      </c>
      <c r="S61">
        <v>0</v>
      </c>
      <c r="T61">
        <v>0</v>
      </c>
      <c r="U61">
        <v>61.906151861821449</v>
      </c>
      <c r="V61">
        <v>2.9973696233292828</v>
      </c>
      <c r="W61">
        <v>15.2776</v>
      </c>
      <c r="X61">
        <v>64.789566756032173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23.689499999999999</v>
      </c>
      <c r="AL61">
        <v>9.5358999999999998</v>
      </c>
      <c r="AM61">
        <v>0</v>
      </c>
      <c r="AN61">
        <v>0</v>
      </c>
      <c r="AO61">
        <v>0</v>
      </c>
      <c r="AP61">
        <v>3.6571212520925043</v>
      </c>
      <c r="AQ61">
        <v>0</v>
      </c>
      <c r="AR61">
        <v>2.9093999999999993</v>
      </c>
      <c r="AS61">
        <v>3.2494000000000001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696.98523691727473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279.99468790894565</v>
      </c>
      <c r="L62">
        <v>0.99875448750824236</v>
      </c>
      <c r="M62">
        <v>63.767526006331977</v>
      </c>
      <c r="N62">
        <v>51.883862515413071</v>
      </c>
      <c r="O62">
        <v>73.286030293152763</v>
      </c>
      <c r="P62">
        <v>22.012020847343646</v>
      </c>
      <c r="Q62">
        <v>2.8796306068601583</v>
      </c>
      <c r="R62">
        <v>7.999230279999999</v>
      </c>
      <c r="S62">
        <v>0</v>
      </c>
      <c r="T62">
        <v>0</v>
      </c>
      <c r="U62">
        <v>61.906151861821449</v>
      </c>
      <c r="V62">
        <v>2.9973696233292828</v>
      </c>
      <c r="W62">
        <v>15.2776</v>
      </c>
      <c r="X62">
        <v>64.789566756032173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6.1515000000000004</v>
      </c>
      <c r="AG62">
        <v>0</v>
      </c>
      <c r="AH62">
        <v>8.3184000000000005</v>
      </c>
      <c r="AI62">
        <v>0</v>
      </c>
      <c r="AJ62">
        <v>0</v>
      </c>
      <c r="AK62">
        <v>23.689499999999999</v>
      </c>
      <c r="AL62">
        <v>9.5358999999999998</v>
      </c>
      <c r="AM62">
        <v>0</v>
      </c>
      <c r="AN62">
        <v>0</v>
      </c>
      <c r="AO62">
        <v>0</v>
      </c>
      <c r="AP62">
        <v>3.6571212520925043</v>
      </c>
      <c r="AQ62">
        <v>0</v>
      </c>
      <c r="AR62">
        <v>2.9093999999999993</v>
      </c>
      <c r="AS62">
        <v>3.2494000000000001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705.3036524388308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279.99468790894565</v>
      </c>
      <c r="L63">
        <v>0.99869960988296469</v>
      </c>
      <c r="M63">
        <v>63.767526006331977</v>
      </c>
      <c r="N63">
        <v>51.883862515413071</v>
      </c>
      <c r="O63">
        <v>73.286030293152763</v>
      </c>
      <c r="P63">
        <v>22.012020847343646</v>
      </c>
      <c r="Q63">
        <v>2.8796306068601583</v>
      </c>
      <c r="R63">
        <v>7.999230279999999</v>
      </c>
      <c r="S63">
        <v>0</v>
      </c>
      <c r="T63">
        <v>0</v>
      </c>
      <c r="U63">
        <v>61.906151861821449</v>
      </c>
      <c r="V63">
        <v>2.9973696233292828</v>
      </c>
      <c r="W63">
        <v>15.2776</v>
      </c>
      <c r="X63">
        <v>64.789566756032173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6.1515000000000004</v>
      </c>
      <c r="AG63">
        <v>0</v>
      </c>
      <c r="AH63">
        <v>8.3184000000000005</v>
      </c>
      <c r="AI63">
        <v>0</v>
      </c>
      <c r="AJ63">
        <v>0</v>
      </c>
      <c r="AK63">
        <v>23.689499999999999</v>
      </c>
      <c r="AL63">
        <v>1.7337999999999998</v>
      </c>
      <c r="AM63">
        <v>0</v>
      </c>
      <c r="AN63">
        <v>0</v>
      </c>
      <c r="AO63">
        <v>0</v>
      </c>
      <c r="AP63">
        <v>3.6571212520925043</v>
      </c>
      <c r="AQ63">
        <v>0</v>
      </c>
      <c r="AR63">
        <v>2.9093999999999993</v>
      </c>
      <c r="AS63">
        <v>3.2494000000000001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697.50149756120561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279.99468790894565</v>
      </c>
      <c r="L64">
        <v>0.99869960988296469</v>
      </c>
      <c r="M64">
        <v>63.767526006331977</v>
      </c>
      <c r="N64">
        <v>51.883862515413071</v>
      </c>
      <c r="O64">
        <v>73.286030293152763</v>
      </c>
      <c r="P64">
        <v>22.012020847343646</v>
      </c>
      <c r="Q64">
        <v>2.8796306068601583</v>
      </c>
      <c r="R64">
        <v>15.411932958847737</v>
      </c>
      <c r="S64">
        <v>0</v>
      </c>
      <c r="T64">
        <v>0</v>
      </c>
      <c r="U64">
        <v>61.906151861821449</v>
      </c>
      <c r="V64">
        <v>7.9615168970814141</v>
      </c>
      <c r="W64">
        <v>15.2776</v>
      </c>
      <c r="X64">
        <v>64.789566756032173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6.1515000000000004</v>
      </c>
      <c r="AG64">
        <v>0</v>
      </c>
      <c r="AH64">
        <v>8.3184000000000005</v>
      </c>
      <c r="AI64">
        <v>0</v>
      </c>
      <c r="AJ64">
        <v>0</v>
      </c>
      <c r="AK64">
        <v>23.689499999999999</v>
      </c>
      <c r="AL64">
        <v>1.7337999999999998</v>
      </c>
      <c r="AM64">
        <v>0</v>
      </c>
      <c r="AN64">
        <v>0</v>
      </c>
      <c r="AO64">
        <v>0</v>
      </c>
      <c r="AP64">
        <v>3.6571212520925043</v>
      </c>
      <c r="AQ64">
        <v>0</v>
      </c>
      <c r="AR64">
        <v>2.9093999999999993</v>
      </c>
      <c r="AS64">
        <v>3.2494000000000001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709.87834751380547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279.99468790894565</v>
      </c>
      <c r="L65">
        <v>0.99871564346262531</v>
      </c>
      <c r="M65">
        <v>63.767526006331977</v>
      </c>
      <c r="N65">
        <v>51.883862515413071</v>
      </c>
      <c r="O65">
        <v>73.286030293152763</v>
      </c>
      <c r="P65">
        <v>22.012020847343646</v>
      </c>
      <c r="Q65">
        <v>2.8796306068601583</v>
      </c>
      <c r="R65">
        <v>18.613052243043722</v>
      </c>
      <c r="S65">
        <v>0</v>
      </c>
      <c r="T65">
        <v>0</v>
      </c>
      <c r="U65">
        <v>61.906151861821449</v>
      </c>
      <c r="V65">
        <v>7.9615168970814141</v>
      </c>
      <c r="W65">
        <v>15.2776</v>
      </c>
      <c r="X65">
        <v>64.789566756032173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6.1515000000000004</v>
      </c>
      <c r="AG65">
        <v>0</v>
      </c>
      <c r="AH65">
        <v>8.3184000000000005</v>
      </c>
      <c r="AI65">
        <v>0</v>
      </c>
      <c r="AJ65">
        <v>0</v>
      </c>
      <c r="AK65">
        <v>23.689499999999999</v>
      </c>
      <c r="AL65">
        <v>1.7337999999999998</v>
      </c>
      <c r="AM65">
        <v>0</v>
      </c>
      <c r="AN65">
        <v>0</v>
      </c>
      <c r="AO65">
        <v>0</v>
      </c>
      <c r="AP65">
        <v>1.6879021163503867</v>
      </c>
      <c r="AQ65">
        <v>10.786490000000001</v>
      </c>
      <c r="AR65">
        <v>2.9093999999999993</v>
      </c>
      <c r="AS65">
        <v>3.3675600000000001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722.01491369583891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279.99468790894565</v>
      </c>
      <c r="L66">
        <v>0.99872981310107045</v>
      </c>
      <c r="M66">
        <v>63.767526006331977</v>
      </c>
      <c r="N66">
        <v>51.883862515413071</v>
      </c>
      <c r="O66">
        <v>73.286030293152763</v>
      </c>
      <c r="P66">
        <v>22.012020847343646</v>
      </c>
      <c r="Q66">
        <v>2.8796306068601583</v>
      </c>
      <c r="R66">
        <v>18.613052243043722</v>
      </c>
      <c r="S66">
        <v>0</v>
      </c>
      <c r="T66">
        <v>0</v>
      </c>
      <c r="U66">
        <v>61.906151861821449</v>
      </c>
      <c r="V66">
        <v>7.9615168970814141</v>
      </c>
      <c r="W66">
        <v>15.2776</v>
      </c>
      <c r="X66">
        <v>64.789566756032173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6.1515000000000004</v>
      </c>
      <c r="AG66">
        <v>0</v>
      </c>
      <c r="AH66">
        <v>8.3184000000000005</v>
      </c>
      <c r="AI66">
        <v>0</v>
      </c>
      <c r="AJ66">
        <v>0</v>
      </c>
      <c r="AK66">
        <v>23.689499999999999</v>
      </c>
      <c r="AL66">
        <v>1.7337999999999998</v>
      </c>
      <c r="AM66">
        <v>0</v>
      </c>
      <c r="AN66">
        <v>0</v>
      </c>
      <c r="AO66">
        <v>0</v>
      </c>
      <c r="AP66">
        <v>1.6879021163503867</v>
      </c>
      <c r="AQ66">
        <v>10.786490000000001</v>
      </c>
      <c r="AR66">
        <v>2.9093999999999993</v>
      </c>
      <c r="AS66">
        <v>3.3675600000000001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722.01492786547738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314.9957055256686</v>
      </c>
      <c r="L67">
        <v>0.99868533866819098</v>
      </c>
      <c r="M67">
        <v>63.767526006331977</v>
      </c>
      <c r="N67">
        <v>51.883862515413071</v>
      </c>
      <c r="O67">
        <v>73.286030293152763</v>
      </c>
      <c r="P67">
        <v>22.012020847343646</v>
      </c>
      <c r="Q67">
        <v>2.8796306068601583</v>
      </c>
      <c r="R67">
        <v>18.613052243043722</v>
      </c>
      <c r="S67">
        <v>0</v>
      </c>
      <c r="T67">
        <v>0</v>
      </c>
      <c r="U67">
        <v>61.906151861821449</v>
      </c>
      <c r="V67">
        <v>7.9615168970814141</v>
      </c>
      <c r="W67">
        <v>15.27799951882845</v>
      </c>
      <c r="X67">
        <v>62.850245602209952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6.1515000000000004</v>
      </c>
      <c r="AG67">
        <v>0</v>
      </c>
      <c r="AH67">
        <v>8.3184000000000005</v>
      </c>
      <c r="AI67">
        <v>0</v>
      </c>
      <c r="AJ67">
        <v>0</v>
      </c>
      <c r="AK67">
        <v>23.689499999999999</v>
      </c>
      <c r="AL67">
        <v>1.7337999999999998</v>
      </c>
      <c r="AM67">
        <v>0</v>
      </c>
      <c r="AN67">
        <v>0</v>
      </c>
      <c r="AO67">
        <v>0</v>
      </c>
      <c r="AP67">
        <v>0.78768765429684706</v>
      </c>
      <c r="AQ67">
        <v>20.961600000000001</v>
      </c>
      <c r="AR67">
        <v>2.9093999999999993</v>
      </c>
      <c r="AS67">
        <v>3.3675600000000001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764.35187491072008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364.99451426257923</v>
      </c>
      <c r="L68">
        <v>0.99868533866819098</v>
      </c>
      <c r="M68">
        <v>63.767526006331977</v>
      </c>
      <c r="N68">
        <v>51.883862515413071</v>
      </c>
      <c r="O68">
        <v>73.286030293152763</v>
      </c>
      <c r="P68">
        <v>22.012020847343646</v>
      </c>
      <c r="Q68">
        <v>2.8796306068601583</v>
      </c>
      <c r="R68">
        <v>18.613052243043722</v>
      </c>
      <c r="S68">
        <v>0</v>
      </c>
      <c r="T68">
        <v>0</v>
      </c>
      <c r="U68">
        <v>61.906151861821449</v>
      </c>
      <c r="V68">
        <v>7.9615168970814141</v>
      </c>
      <c r="W68">
        <v>15.27799951882845</v>
      </c>
      <c r="X68">
        <v>64.785791728368935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6.1515000000000004</v>
      </c>
      <c r="AG68">
        <v>0</v>
      </c>
      <c r="AH68">
        <v>8.3184000000000005</v>
      </c>
      <c r="AI68">
        <v>0</v>
      </c>
      <c r="AJ68">
        <v>0</v>
      </c>
      <c r="AK68">
        <v>23.689499999999999</v>
      </c>
      <c r="AL68">
        <v>1.7337999999999998</v>
      </c>
      <c r="AM68">
        <v>0</v>
      </c>
      <c r="AN68">
        <v>0</v>
      </c>
      <c r="AO68">
        <v>0</v>
      </c>
      <c r="AP68">
        <v>0.78768765429684706</v>
      </c>
      <c r="AQ68">
        <v>32.359470000000002</v>
      </c>
      <c r="AR68">
        <v>2.9093999999999993</v>
      </c>
      <c r="AS68">
        <v>3.3675600000000001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827.68409977378974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364.99451426257923</v>
      </c>
      <c r="L69">
        <v>0.99868700131299859</v>
      </c>
      <c r="M69">
        <v>63.767526006331977</v>
      </c>
      <c r="N69">
        <v>51.883862515413071</v>
      </c>
      <c r="O69">
        <v>73.286030293152763</v>
      </c>
      <c r="P69">
        <v>21.418153420870762</v>
      </c>
      <c r="Q69">
        <v>2.8796306068601583</v>
      </c>
      <c r="R69">
        <v>17.969323572045749</v>
      </c>
      <c r="S69">
        <v>0</v>
      </c>
      <c r="T69">
        <v>0</v>
      </c>
      <c r="U69">
        <v>61.906151861821449</v>
      </c>
      <c r="V69">
        <v>7.9625434027777766</v>
      </c>
      <c r="W69">
        <v>15.27799951882845</v>
      </c>
      <c r="X69">
        <v>64.785791728368935</v>
      </c>
      <c r="Y69">
        <v>0</v>
      </c>
      <c r="Z69">
        <v>0</v>
      </c>
      <c r="AA69">
        <v>0</v>
      </c>
      <c r="AB69">
        <v>0</v>
      </c>
      <c r="AC69">
        <v>4.25068</v>
      </c>
      <c r="AD69">
        <v>0</v>
      </c>
      <c r="AE69">
        <v>0</v>
      </c>
      <c r="AF69">
        <v>6.1515000000000004</v>
      </c>
      <c r="AG69">
        <v>0</v>
      </c>
      <c r="AH69">
        <v>8.7343200000000003</v>
      </c>
      <c r="AI69">
        <v>0</v>
      </c>
      <c r="AJ69">
        <v>0</v>
      </c>
      <c r="AK69">
        <v>23.689499999999999</v>
      </c>
      <c r="AL69">
        <v>1.7337999999999998</v>
      </c>
      <c r="AM69">
        <v>0</v>
      </c>
      <c r="AN69">
        <v>0</v>
      </c>
      <c r="AO69">
        <v>0</v>
      </c>
      <c r="AP69">
        <v>0.78768765429684706</v>
      </c>
      <c r="AQ69">
        <v>32.359470000000002</v>
      </c>
      <c r="AR69">
        <v>2.9093999999999993</v>
      </c>
      <c r="AS69">
        <v>3.3675600000000001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831.11413184466016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364.99509452332654</v>
      </c>
      <c r="L70">
        <v>0.99868700131299859</v>
      </c>
      <c r="M70">
        <v>63.767526006331977</v>
      </c>
      <c r="N70">
        <v>51.883862515413071</v>
      </c>
      <c r="O70">
        <v>73.286030293152763</v>
      </c>
      <c r="P70">
        <v>21.418153420870762</v>
      </c>
      <c r="Q70">
        <v>2.8796306068601583</v>
      </c>
      <c r="R70">
        <v>18.615868253189397</v>
      </c>
      <c r="S70">
        <v>0</v>
      </c>
      <c r="T70">
        <v>0</v>
      </c>
      <c r="U70">
        <v>61.906151861821449</v>
      </c>
      <c r="V70">
        <v>7.9625434027777766</v>
      </c>
      <c r="W70">
        <v>15.27799951882845</v>
      </c>
      <c r="X70">
        <v>64.785791728368935</v>
      </c>
      <c r="Y70">
        <v>0</v>
      </c>
      <c r="Z70">
        <v>0</v>
      </c>
      <c r="AA70">
        <v>0</v>
      </c>
      <c r="AB70">
        <v>5.7837519999999989</v>
      </c>
      <c r="AC70">
        <v>4.25068</v>
      </c>
      <c r="AD70">
        <v>0</v>
      </c>
      <c r="AE70">
        <v>0</v>
      </c>
      <c r="AF70">
        <v>6.1515000000000004</v>
      </c>
      <c r="AG70">
        <v>0</v>
      </c>
      <c r="AH70">
        <v>16.636800000000001</v>
      </c>
      <c r="AI70">
        <v>0</v>
      </c>
      <c r="AJ70">
        <v>0</v>
      </c>
      <c r="AK70">
        <v>23.689499999999999</v>
      </c>
      <c r="AL70">
        <v>1.7337999999999998</v>
      </c>
      <c r="AM70">
        <v>0</v>
      </c>
      <c r="AN70">
        <v>0</v>
      </c>
      <c r="AO70">
        <v>0</v>
      </c>
      <c r="AP70">
        <v>0.78768765429684706</v>
      </c>
      <c r="AQ70">
        <v>32.359470000000002</v>
      </c>
      <c r="AR70">
        <v>2.9093999999999993</v>
      </c>
      <c r="AS70">
        <v>3.3675600000000001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845.44748878655116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420.00312223819378</v>
      </c>
      <c r="L71">
        <v>0.99868700131299859</v>
      </c>
      <c r="M71">
        <v>63.767526006331977</v>
      </c>
      <c r="N71">
        <v>51.883862515413071</v>
      </c>
      <c r="O71">
        <v>73.286030293152763</v>
      </c>
      <c r="P71">
        <v>21.418153420870762</v>
      </c>
      <c r="Q71">
        <v>2.8815365317919075</v>
      </c>
      <c r="R71">
        <v>18.615868253189397</v>
      </c>
      <c r="S71">
        <v>0</v>
      </c>
      <c r="T71">
        <v>0</v>
      </c>
      <c r="U71">
        <v>61.906151861821449</v>
      </c>
      <c r="V71">
        <v>7.9625434027777766</v>
      </c>
      <c r="W71">
        <v>15.27799951882845</v>
      </c>
      <c r="X71">
        <v>64.785791728368935</v>
      </c>
      <c r="Y71">
        <v>0</v>
      </c>
      <c r="Z71">
        <v>0</v>
      </c>
      <c r="AA71">
        <v>0</v>
      </c>
      <c r="AB71">
        <v>5.7837519999999989</v>
      </c>
      <c r="AC71">
        <v>8.5013599999999983</v>
      </c>
      <c r="AD71">
        <v>0</v>
      </c>
      <c r="AE71">
        <v>7.2375940000000005</v>
      </c>
      <c r="AF71">
        <v>6.1515000000000004</v>
      </c>
      <c r="AG71">
        <v>0</v>
      </c>
      <c r="AH71">
        <v>29.1144</v>
      </c>
      <c r="AI71">
        <v>0</v>
      </c>
      <c r="AJ71">
        <v>0</v>
      </c>
      <c r="AK71">
        <v>23.689499999999999</v>
      </c>
      <c r="AL71">
        <v>1.7337999999999998</v>
      </c>
      <c r="AM71">
        <v>0</v>
      </c>
      <c r="AN71">
        <v>0</v>
      </c>
      <c r="AO71">
        <v>0</v>
      </c>
      <c r="AP71">
        <v>0.78768765429684706</v>
      </c>
      <c r="AQ71">
        <v>32.359470000000002</v>
      </c>
      <c r="AR71">
        <v>1.9395999999999998</v>
      </c>
      <c r="AS71">
        <v>3.3675600000000001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923.45349642635017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420.00312223819378</v>
      </c>
      <c r="L72">
        <v>0.99868700131299859</v>
      </c>
      <c r="M72">
        <v>63.767526006331977</v>
      </c>
      <c r="N72">
        <v>51.883862515413071</v>
      </c>
      <c r="O72">
        <v>73.286030293152763</v>
      </c>
      <c r="P72">
        <v>21.418153420870762</v>
      </c>
      <c r="Q72">
        <v>2.8815365317919075</v>
      </c>
      <c r="R72">
        <v>18.615868253189397</v>
      </c>
      <c r="S72">
        <v>0</v>
      </c>
      <c r="T72">
        <v>0</v>
      </c>
      <c r="U72">
        <v>61.906151861821449</v>
      </c>
      <c r="V72">
        <v>7.9625434027777766</v>
      </c>
      <c r="W72">
        <v>15.27799951882845</v>
      </c>
      <c r="X72">
        <v>64.785791728368935</v>
      </c>
      <c r="Y72">
        <v>0</v>
      </c>
      <c r="Z72">
        <v>0</v>
      </c>
      <c r="AA72">
        <v>0</v>
      </c>
      <c r="AB72">
        <v>9.9518000000000004</v>
      </c>
      <c r="AC72">
        <v>8.5013599999999983</v>
      </c>
      <c r="AD72">
        <v>0</v>
      </c>
      <c r="AE72">
        <v>7.2375940000000005</v>
      </c>
      <c r="AF72">
        <v>6.1515000000000004</v>
      </c>
      <c r="AG72">
        <v>0</v>
      </c>
      <c r="AH72">
        <v>41.591999999999999</v>
      </c>
      <c r="AI72">
        <v>0</v>
      </c>
      <c r="AJ72">
        <v>0</v>
      </c>
      <c r="AK72">
        <v>23.689499999999999</v>
      </c>
      <c r="AL72">
        <v>1.7337999999999998</v>
      </c>
      <c r="AM72">
        <v>1.9903599999999997</v>
      </c>
      <c r="AN72">
        <v>0</v>
      </c>
      <c r="AO72">
        <v>0</v>
      </c>
      <c r="AP72">
        <v>0.78768765429684706</v>
      </c>
      <c r="AQ72">
        <v>32.359470000000002</v>
      </c>
      <c r="AR72">
        <v>1.9395999999999998</v>
      </c>
      <c r="AS72">
        <v>3.3675600000000001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942.08950442635012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415.00508233214299</v>
      </c>
      <c r="L73">
        <v>0.99866386715021938</v>
      </c>
      <c r="M73">
        <v>63.767526006331977</v>
      </c>
      <c r="N73">
        <v>51.883862515413071</v>
      </c>
      <c r="O73">
        <v>73.286030293152763</v>
      </c>
      <c r="P73">
        <v>21.418153420870762</v>
      </c>
      <c r="Q73">
        <v>2.8815365317919075</v>
      </c>
      <c r="R73">
        <v>18.615868253189397</v>
      </c>
      <c r="S73">
        <v>0</v>
      </c>
      <c r="T73">
        <v>0</v>
      </c>
      <c r="U73">
        <v>61.906151861821449</v>
      </c>
      <c r="V73">
        <v>7.9625434027777766</v>
      </c>
      <c r="W73">
        <v>15.27799951882845</v>
      </c>
      <c r="X73">
        <v>64.785791728368935</v>
      </c>
      <c r="Y73">
        <v>0</v>
      </c>
      <c r="Z73">
        <v>0.96619999999999984</v>
      </c>
      <c r="AA73">
        <v>3.0883723950397335</v>
      </c>
      <c r="AB73">
        <v>11.567504</v>
      </c>
      <c r="AC73">
        <v>8.5013599999999983</v>
      </c>
      <c r="AD73">
        <v>3.4812000000000003</v>
      </c>
      <c r="AE73">
        <v>14.463917999999998</v>
      </c>
      <c r="AF73">
        <v>12.303000000000001</v>
      </c>
      <c r="AG73">
        <v>0</v>
      </c>
      <c r="AH73">
        <v>51.99</v>
      </c>
      <c r="AI73">
        <v>1.6772999999999996</v>
      </c>
      <c r="AJ73">
        <v>0</v>
      </c>
      <c r="AK73">
        <v>23.689499999999999</v>
      </c>
      <c r="AL73">
        <v>1.7337999999999998</v>
      </c>
      <c r="AM73">
        <v>1.9903599999999997</v>
      </c>
      <c r="AN73">
        <v>0</v>
      </c>
      <c r="AO73">
        <v>0</v>
      </c>
      <c r="AP73">
        <v>0.78768765429684706</v>
      </c>
      <c r="AQ73">
        <v>32.359470000000002</v>
      </c>
      <c r="AR73">
        <v>2.9093999999999993</v>
      </c>
      <c r="AS73">
        <v>3.3675600000000001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972.66584178117614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415.00508233214299</v>
      </c>
      <c r="L74">
        <v>0.99866386715021938</v>
      </c>
      <c r="M74">
        <v>63.767526006331977</v>
      </c>
      <c r="N74">
        <v>51.883862515413071</v>
      </c>
      <c r="O74">
        <v>73.286030293152763</v>
      </c>
      <c r="P74">
        <v>21.418153420870762</v>
      </c>
      <c r="Q74">
        <v>2.8815365317919075</v>
      </c>
      <c r="R74">
        <v>18.615868253189397</v>
      </c>
      <c r="S74">
        <v>0</v>
      </c>
      <c r="T74">
        <v>0</v>
      </c>
      <c r="U74">
        <v>61.906151861821449</v>
      </c>
      <c r="V74">
        <v>7.9625434027777766</v>
      </c>
      <c r="W74">
        <v>15.27799951882845</v>
      </c>
      <c r="X74">
        <v>64.785791728368935</v>
      </c>
      <c r="Y74">
        <v>0</v>
      </c>
      <c r="Z74">
        <v>5.7276335999999981</v>
      </c>
      <c r="AA74">
        <v>6.1073431632246438</v>
      </c>
      <c r="AB74">
        <v>17.351255999999999</v>
      </c>
      <c r="AC74">
        <v>8.9488000000000003</v>
      </c>
      <c r="AD74">
        <v>6.9624000000000006</v>
      </c>
      <c r="AE74">
        <v>21.712782000000001</v>
      </c>
      <c r="AF74">
        <v>18.454499999999999</v>
      </c>
      <c r="AG74">
        <v>0</v>
      </c>
      <c r="AH74">
        <v>61.639344000000001</v>
      </c>
      <c r="AI74">
        <v>7.2682999999999991</v>
      </c>
      <c r="AJ74">
        <v>0</v>
      </c>
      <c r="AK74">
        <v>23.689499999999999</v>
      </c>
      <c r="AL74">
        <v>1.7337999999999998</v>
      </c>
      <c r="AM74">
        <v>4.6270015999999998</v>
      </c>
      <c r="AN74">
        <v>0</v>
      </c>
      <c r="AO74">
        <v>0</v>
      </c>
      <c r="AP74">
        <v>0.78768765429684706</v>
      </c>
      <c r="AQ74">
        <v>32.359470000000002</v>
      </c>
      <c r="AR74">
        <v>2.9093999999999993</v>
      </c>
      <c r="AS74">
        <v>3.3675600000000001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1021.4359877493612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400.00487514694152</v>
      </c>
      <c r="L75">
        <v>0.99866386715021938</v>
      </c>
      <c r="M75">
        <v>63.767526006331977</v>
      </c>
      <c r="N75">
        <v>51.883862515413071</v>
      </c>
      <c r="O75">
        <v>73.286030293152763</v>
      </c>
      <c r="P75">
        <v>21.418153420870762</v>
      </c>
      <c r="Q75">
        <v>2.8815365317919075</v>
      </c>
      <c r="R75">
        <v>18.615868253189397</v>
      </c>
      <c r="S75">
        <v>0</v>
      </c>
      <c r="T75">
        <v>0</v>
      </c>
      <c r="U75">
        <v>61.906151861821449</v>
      </c>
      <c r="V75">
        <v>7.9625434027777766</v>
      </c>
      <c r="W75">
        <v>15.27799951882845</v>
      </c>
      <c r="X75">
        <v>64.785791728368935</v>
      </c>
      <c r="Y75">
        <v>0</v>
      </c>
      <c r="Z75">
        <v>5.7276335999999981</v>
      </c>
      <c r="AA75">
        <v>9.7162277596755668</v>
      </c>
      <c r="AB75">
        <v>17.351255999999999</v>
      </c>
      <c r="AC75">
        <v>8.9488000000000003</v>
      </c>
      <c r="AD75">
        <v>12.0379896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7.2682999999999991</v>
      </c>
      <c r="AJ75">
        <v>0</v>
      </c>
      <c r="AK75">
        <v>23.689499999999999</v>
      </c>
      <c r="AL75">
        <v>9.5358999999999998</v>
      </c>
      <c r="AM75">
        <v>6.9405023999999997</v>
      </c>
      <c r="AN75">
        <v>0</v>
      </c>
      <c r="AO75">
        <v>0</v>
      </c>
      <c r="AP75">
        <v>0.78768765429684706</v>
      </c>
      <c r="AQ75">
        <v>32.359470000000002</v>
      </c>
      <c r="AR75">
        <v>17.456399999999995</v>
      </c>
      <c r="AS75">
        <v>3.3675600000000001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1039.7828555606104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365.00322988465774</v>
      </c>
      <c r="L76">
        <v>0.99866386715021938</v>
      </c>
      <c r="M76">
        <v>63.767526006331977</v>
      </c>
      <c r="N76">
        <v>51.883862515413071</v>
      </c>
      <c r="O76">
        <v>73.286030293152763</v>
      </c>
      <c r="P76">
        <v>21.418153420870762</v>
      </c>
      <c r="Q76">
        <v>2.8815365317919075</v>
      </c>
      <c r="R76">
        <v>18.615868253189397</v>
      </c>
      <c r="S76">
        <v>0</v>
      </c>
      <c r="T76">
        <v>0</v>
      </c>
      <c r="U76">
        <v>61.906151861821449</v>
      </c>
      <c r="V76">
        <v>7.9625434027777766</v>
      </c>
      <c r="W76">
        <v>15.27799951882845</v>
      </c>
      <c r="X76">
        <v>64.785791728368935</v>
      </c>
      <c r="Y76">
        <v>0</v>
      </c>
      <c r="Z76">
        <v>5.7276335999999981</v>
      </c>
      <c r="AA76">
        <v>11.451268431046204</v>
      </c>
      <c r="AB76">
        <v>17.351255999999999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7.2682999999999991</v>
      </c>
      <c r="AJ76">
        <v>0</v>
      </c>
      <c r="AK76">
        <v>23.689499999999999</v>
      </c>
      <c r="AL76">
        <v>52.880899999999997</v>
      </c>
      <c r="AM76">
        <v>6.9405023999999997</v>
      </c>
      <c r="AN76">
        <v>0</v>
      </c>
      <c r="AO76">
        <v>0</v>
      </c>
      <c r="AP76">
        <v>0.78768765429684706</v>
      </c>
      <c r="AQ76">
        <v>32.359470000000002</v>
      </c>
      <c r="AR76">
        <v>17.456399999999995</v>
      </c>
      <c r="AS76">
        <v>3.3675600000000001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1053.8739141696974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300.00676163180032</v>
      </c>
      <c r="L77">
        <v>0.99862992845181908</v>
      </c>
      <c r="M77">
        <v>63.767526006331977</v>
      </c>
      <c r="N77">
        <v>51.883862515413071</v>
      </c>
      <c r="O77">
        <v>73.286030293152763</v>
      </c>
      <c r="P77">
        <v>21.418153420870762</v>
      </c>
      <c r="Q77">
        <v>2.8815365317919075</v>
      </c>
      <c r="R77">
        <v>18.615868253189397</v>
      </c>
      <c r="S77">
        <v>0</v>
      </c>
      <c r="T77">
        <v>0</v>
      </c>
      <c r="U77">
        <v>61.906151861821449</v>
      </c>
      <c r="V77">
        <v>7.9625434027777766</v>
      </c>
      <c r="W77">
        <v>15.27799951882845</v>
      </c>
      <c r="X77">
        <v>64.785791728368935</v>
      </c>
      <c r="Y77">
        <v>0</v>
      </c>
      <c r="Z77">
        <v>5.7276335999999981</v>
      </c>
      <c r="AA77">
        <v>11.451268431046204</v>
      </c>
      <c r="AB77">
        <v>17.351255999999999</v>
      </c>
      <c r="AC77">
        <v>8.9488000000000003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61.639344000000001</v>
      </c>
      <c r="AI77">
        <v>7.2682999999999991</v>
      </c>
      <c r="AJ77">
        <v>0</v>
      </c>
      <c r="AK77">
        <v>23.689499999999999</v>
      </c>
      <c r="AL77">
        <v>52.880899999999997</v>
      </c>
      <c r="AM77">
        <v>6.9405023999999997</v>
      </c>
      <c r="AN77">
        <v>0</v>
      </c>
      <c r="AO77">
        <v>0</v>
      </c>
      <c r="AP77">
        <v>0.78768765429684706</v>
      </c>
      <c r="AQ77">
        <v>32.359470000000002</v>
      </c>
      <c r="AR77">
        <v>5.8187999999999986</v>
      </c>
      <c r="AS77">
        <v>3.3675600000000001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977.23981197814157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280.00582184693593</v>
      </c>
      <c r="L78">
        <v>0.99862992845181908</v>
      </c>
      <c r="M78">
        <v>63.767526006331977</v>
      </c>
      <c r="N78">
        <v>51.883862515413071</v>
      </c>
      <c r="O78">
        <v>73.286030293152763</v>
      </c>
      <c r="P78">
        <v>21.418153420870762</v>
      </c>
      <c r="Q78">
        <v>2.8815365317919075</v>
      </c>
      <c r="R78">
        <v>18.615868253189397</v>
      </c>
      <c r="S78">
        <v>0</v>
      </c>
      <c r="T78">
        <v>0</v>
      </c>
      <c r="U78">
        <v>61.906151861821449</v>
      </c>
      <c r="V78">
        <v>7.9625434027777766</v>
      </c>
      <c r="W78">
        <v>15.27799951882845</v>
      </c>
      <c r="X78">
        <v>64.785791728368935</v>
      </c>
      <c r="Y78">
        <v>0</v>
      </c>
      <c r="Z78">
        <v>5.7276335999999981</v>
      </c>
      <c r="AA78">
        <v>11.451268431046204</v>
      </c>
      <c r="AB78">
        <v>17.351255999999999</v>
      </c>
      <c r="AC78">
        <v>8.9488000000000003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61.639344000000001</v>
      </c>
      <c r="AI78">
        <v>7.2682999999999991</v>
      </c>
      <c r="AJ78">
        <v>0</v>
      </c>
      <c r="AK78">
        <v>23.689499999999999</v>
      </c>
      <c r="AL78">
        <v>52.880899999999997</v>
      </c>
      <c r="AM78">
        <v>6.9405023999999997</v>
      </c>
      <c r="AN78">
        <v>0</v>
      </c>
      <c r="AO78">
        <v>0</v>
      </c>
      <c r="AP78">
        <v>0.78768765429684706</v>
      </c>
      <c r="AQ78">
        <v>32.359470000000002</v>
      </c>
      <c r="AR78">
        <v>5.333899999999999</v>
      </c>
      <c r="AS78">
        <v>3.3675600000000001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956.75397219327715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279.99853579214914</v>
      </c>
      <c r="L79">
        <v>0.99862992845181908</v>
      </c>
      <c r="M79">
        <v>63.767526006331977</v>
      </c>
      <c r="N79">
        <v>51.883862515413071</v>
      </c>
      <c r="O79">
        <v>73.286030293152763</v>
      </c>
      <c r="P79">
        <v>21.418153420870762</v>
      </c>
      <c r="Q79">
        <v>2.8810801517067004</v>
      </c>
      <c r="R79">
        <v>18.615868253189397</v>
      </c>
      <c r="S79">
        <v>0</v>
      </c>
      <c r="T79">
        <v>0</v>
      </c>
      <c r="U79">
        <v>61.906151861821449</v>
      </c>
      <c r="V79">
        <v>7.9625434027777766</v>
      </c>
      <c r="W79">
        <v>15.27799951882845</v>
      </c>
      <c r="X79">
        <v>64.785791728368935</v>
      </c>
      <c r="Y79">
        <v>0</v>
      </c>
      <c r="Z79">
        <v>5.7276335999999981</v>
      </c>
      <c r="AA79">
        <v>11.451268431046204</v>
      </c>
      <c r="AB79">
        <v>17.351255999999999</v>
      </c>
      <c r="AC79">
        <v>8.9488000000000003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61.639344000000001</v>
      </c>
      <c r="AI79">
        <v>7.2682999999999991</v>
      </c>
      <c r="AJ79">
        <v>0</v>
      </c>
      <c r="AK79">
        <v>23.689499999999999</v>
      </c>
      <c r="AL79">
        <v>52.880899999999997</v>
      </c>
      <c r="AM79">
        <v>6.9405023999999997</v>
      </c>
      <c r="AN79">
        <v>0</v>
      </c>
      <c r="AO79">
        <v>0</v>
      </c>
      <c r="AP79">
        <v>0.78768765429684706</v>
      </c>
      <c r="AQ79">
        <v>32.359470000000002</v>
      </c>
      <c r="AR79">
        <v>7.7583999999999982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959.93876975840521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279.99649256086178</v>
      </c>
      <c r="L80">
        <v>0.99864922421661084</v>
      </c>
      <c r="M80">
        <v>63.767526006331977</v>
      </c>
      <c r="N80">
        <v>51.883862515413071</v>
      </c>
      <c r="O80">
        <v>73.286030293152763</v>
      </c>
      <c r="P80">
        <v>21.418153420870762</v>
      </c>
      <c r="Q80">
        <v>2.8810801517067004</v>
      </c>
      <c r="R80">
        <v>18.615868253189397</v>
      </c>
      <c r="S80">
        <v>0</v>
      </c>
      <c r="T80">
        <v>0</v>
      </c>
      <c r="U80">
        <v>61.906151861821449</v>
      </c>
      <c r="V80">
        <v>7.9625434027777766</v>
      </c>
      <c r="W80">
        <v>15.27799951882845</v>
      </c>
      <c r="X80">
        <v>64.785791728368935</v>
      </c>
      <c r="Y80">
        <v>0</v>
      </c>
      <c r="Z80">
        <v>5.7276335999999981</v>
      </c>
      <c r="AA80">
        <v>6.1711926599310818</v>
      </c>
      <c r="AB80">
        <v>5.7837519999999989</v>
      </c>
      <c r="AC80">
        <v>8.5013599999999983</v>
      </c>
      <c r="AD80">
        <v>16.050652800000005</v>
      </c>
      <c r="AE80">
        <v>21.712782000000001</v>
      </c>
      <c r="AF80">
        <v>13.67</v>
      </c>
      <c r="AG80">
        <v>0</v>
      </c>
      <c r="AH80">
        <v>51.99</v>
      </c>
      <c r="AI80">
        <v>1.6772999999999996</v>
      </c>
      <c r="AJ80">
        <v>0</v>
      </c>
      <c r="AK80">
        <v>23.689499999999999</v>
      </c>
      <c r="AL80">
        <v>9.5358999999999998</v>
      </c>
      <c r="AM80">
        <v>4.6270015999999998</v>
      </c>
      <c r="AN80">
        <v>0</v>
      </c>
      <c r="AO80">
        <v>0</v>
      </c>
      <c r="AP80">
        <v>1.6879021163503867</v>
      </c>
      <c r="AQ80">
        <v>32.359470000000002</v>
      </c>
      <c r="AR80">
        <v>7.7583999999999982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877.85859571382082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349.99631652651084</v>
      </c>
      <c r="L81">
        <v>0.99864922421661084</v>
      </c>
      <c r="M81">
        <v>63.767526006331977</v>
      </c>
      <c r="N81">
        <v>51.883862515413071</v>
      </c>
      <c r="O81">
        <v>73.286030293152763</v>
      </c>
      <c r="P81">
        <v>21.418153420870762</v>
      </c>
      <c r="Q81">
        <v>2.8810801517067004</v>
      </c>
      <c r="R81">
        <v>18.615868253189397</v>
      </c>
      <c r="S81">
        <v>0</v>
      </c>
      <c r="T81">
        <v>0</v>
      </c>
      <c r="U81">
        <v>61.906151861821449</v>
      </c>
      <c r="V81">
        <v>7.9625434027777766</v>
      </c>
      <c r="W81">
        <v>15.27799951882845</v>
      </c>
      <c r="X81">
        <v>64.785791728368935</v>
      </c>
      <c r="Y81">
        <v>0</v>
      </c>
      <c r="Z81">
        <v>2.8638167999999991</v>
      </c>
      <c r="AA81">
        <v>2.7760650741930193</v>
      </c>
      <c r="AB81">
        <v>0</v>
      </c>
      <c r="AC81">
        <v>8.5013599999999983</v>
      </c>
      <c r="AD81">
        <v>11.604000000000001</v>
      </c>
      <c r="AE81">
        <v>14.475187999999999</v>
      </c>
      <c r="AF81">
        <v>6.1515000000000004</v>
      </c>
      <c r="AG81">
        <v>0</v>
      </c>
      <c r="AH81">
        <v>41.591999999999999</v>
      </c>
      <c r="AI81">
        <v>0</v>
      </c>
      <c r="AJ81">
        <v>0</v>
      </c>
      <c r="AK81">
        <v>23.689499999999999</v>
      </c>
      <c r="AL81">
        <v>1.7337999999999998</v>
      </c>
      <c r="AM81">
        <v>1.9903599999999997</v>
      </c>
      <c r="AN81">
        <v>0</v>
      </c>
      <c r="AO81">
        <v>0</v>
      </c>
      <c r="AP81">
        <v>1.6879021163503867</v>
      </c>
      <c r="AQ81">
        <v>32.359470000000002</v>
      </c>
      <c r="AR81">
        <v>7.7583999999999982</v>
      </c>
      <c r="AS81">
        <v>5.3171999999999988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895.28053489373224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379.9965364184082</v>
      </c>
      <c r="L82">
        <v>0.99864922421661084</v>
      </c>
      <c r="M82">
        <v>63.767526006331977</v>
      </c>
      <c r="N82">
        <v>51.883862515413071</v>
      </c>
      <c r="O82">
        <v>73.286030293152763</v>
      </c>
      <c r="P82">
        <v>21.418153420870762</v>
      </c>
      <c r="Q82">
        <v>2.8810801517067004</v>
      </c>
      <c r="R82">
        <v>18.615868253189397</v>
      </c>
      <c r="S82">
        <v>0</v>
      </c>
      <c r="T82">
        <v>0</v>
      </c>
      <c r="U82">
        <v>61.906151861821449</v>
      </c>
      <c r="V82">
        <v>7.9625434027777766</v>
      </c>
      <c r="W82">
        <v>15.27799951882845</v>
      </c>
      <c r="X82">
        <v>64.785791728368935</v>
      </c>
      <c r="Y82">
        <v>0</v>
      </c>
      <c r="Z82">
        <v>2.8638167999999991</v>
      </c>
      <c r="AA82">
        <v>0</v>
      </c>
      <c r="AB82">
        <v>0</v>
      </c>
      <c r="AC82">
        <v>4.25068</v>
      </c>
      <c r="AD82">
        <v>3.4812000000000003</v>
      </c>
      <c r="AE82">
        <v>14.475187999999999</v>
      </c>
      <c r="AF82">
        <v>6.1515000000000004</v>
      </c>
      <c r="AG82">
        <v>0</v>
      </c>
      <c r="AH82">
        <v>29.1144</v>
      </c>
      <c r="AI82">
        <v>0</v>
      </c>
      <c r="AJ82">
        <v>0</v>
      </c>
      <c r="AK82">
        <v>23.689499999999999</v>
      </c>
      <c r="AL82">
        <v>1.7337999999999998</v>
      </c>
      <c r="AM82">
        <v>1.9903599999999997</v>
      </c>
      <c r="AN82">
        <v>0</v>
      </c>
      <c r="AO82">
        <v>0</v>
      </c>
      <c r="AP82">
        <v>1.6879021163503867</v>
      </c>
      <c r="AQ82">
        <v>32.359470000000002</v>
      </c>
      <c r="AR82">
        <v>7.7583999999999982</v>
      </c>
      <c r="AS82">
        <v>5.3171999999999988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897.6536097114365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369.99713203843794</v>
      </c>
      <c r="L83">
        <v>0.99864922421661084</v>
      </c>
      <c r="M83">
        <v>63.767526006331977</v>
      </c>
      <c r="N83">
        <v>51.883862515413071</v>
      </c>
      <c r="O83">
        <v>73.286030293152763</v>
      </c>
      <c r="P83">
        <v>24.453470224955769</v>
      </c>
      <c r="Q83">
        <v>2.8796306068601583</v>
      </c>
      <c r="R83">
        <v>18.613052243043722</v>
      </c>
      <c r="S83">
        <v>0</v>
      </c>
      <c r="T83">
        <v>0</v>
      </c>
      <c r="U83">
        <v>61.906151861821449</v>
      </c>
      <c r="V83">
        <v>7.9917757222647277</v>
      </c>
      <c r="W83">
        <v>15.27799951882845</v>
      </c>
      <c r="X83">
        <v>64.785791728368935</v>
      </c>
      <c r="Y83">
        <v>0</v>
      </c>
      <c r="Z83">
        <v>2.8638167999999991</v>
      </c>
      <c r="AA83">
        <v>0</v>
      </c>
      <c r="AB83">
        <v>0</v>
      </c>
      <c r="AC83">
        <v>4.25068</v>
      </c>
      <c r="AD83">
        <v>0</v>
      </c>
      <c r="AE83">
        <v>7.2375940000000005</v>
      </c>
      <c r="AF83">
        <v>6.1515000000000004</v>
      </c>
      <c r="AG83">
        <v>0</v>
      </c>
      <c r="AH83">
        <v>14.5572</v>
      </c>
      <c r="AI83">
        <v>0</v>
      </c>
      <c r="AJ83">
        <v>0</v>
      </c>
      <c r="AK83">
        <v>23.689499999999999</v>
      </c>
      <c r="AL83">
        <v>1.7337999999999998</v>
      </c>
      <c r="AM83">
        <v>0</v>
      </c>
      <c r="AN83">
        <v>0</v>
      </c>
      <c r="AO83">
        <v>0</v>
      </c>
      <c r="AP83">
        <v>1.6879021163503867</v>
      </c>
      <c r="AQ83">
        <v>32.359470000000002</v>
      </c>
      <c r="AR83">
        <v>7.7583999999999982</v>
      </c>
      <c r="AS83">
        <v>5.3171999999999988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863.44813490004583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369.99713203843794</v>
      </c>
      <c r="L84">
        <v>0.99864254952627041</v>
      </c>
      <c r="M84">
        <v>63.767526006331977</v>
      </c>
      <c r="N84">
        <v>51.883862515413071</v>
      </c>
      <c r="O84">
        <v>73.286030293152763</v>
      </c>
      <c r="P84">
        <v>24.453470224955769</v>
      </c>
      <c r="Q84">
        <v>2.8796306068601583</v>
      </c>
      <c r="R84">
        <v>18.613052243043722</v>
      </c>
      <c r="S84">
        <v>0</v>
      </c>
      <c r="T84">
        <v>0</v>
      </c>
      <c r="U84">
        <v>61.906151861821449</v>
      </c>
      <c r="V84">
        <v>7.9615168970814141</v>
      </c>
      <c r="W84">
        <v>15.2776</v>
      </c>
      <c r="X84">
        <v>64.789566756032173</v>
      </c>
      <c r="Y84">
        <v>0</v>
      </c>
      <c r="Z84">
        <v>0.96619999999999984</v>
      </c>
      <c r="AA84">
        <v>0</v>
      </c>
      <c r="AB84">
        <v>0</v>
      </c>
      <c r="AC84">
        <v>4.25068</v>
      </c>
      <c r="AD84">
        <v>0</v>
      </c>
      <c r="AE84">
        <v>7.2375940000000005</v>
      </c>
      <c r="AF84">
        <v>6.1515000000000004</v>
      </c>
      <c r="AG84">
        <v>0</v>
      </c>
      <c r="AH84">
        <v>8.3184000000000005</v>
      </c>
      <c r="AI84">
        <v>0</v>
      </c>
      <c r="AJ84">
        <v>0</v>
      </c>
      <c r="AK84">
        <v>23.689499999999999</v>
      </c>
      <c r="AL84">
        <v>1.7337999999999998</v>
      </c>
      <c r="AM84">
        <v>0</v>
      </c>
      <c r="AN84">
        <v>0</v>
      </c>
      <c r="AO84">
        <v>0</v>
      </c>
      <c r="AP84">
        <v>1.6879021163503867</v>
      </c>
      <c r="AQ84">
        <v>32.359470000000002</v>
      </c>
      <c r="AR84">
        <v>7.7583999999999982</v>
      </c>
      <c r="AS84">
        <v>5.3171999999999988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855.28482810900698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369.99713203843794</v>
      </c>
      <c r="L85">
        <v>0.99864840685431144</v>
      </c>
      <c r="M85">
        <v>63.767526006331977</v>
      </c>
      <c r="N85">
        <v>51.883862515413071</v>
      </c>
      <c r="O85">
        <v>73.286030293152763</v>
      </c>
      <c r="P85">
        <v>24.453470224955769</v>
      </c>
      <c r="Q85">
        <v>2.8796306068601583</v>
      </c>
      <c r="R85">
        <v>18.613052243043722</v>
      </c>
      <c r="S85">
        <v>0</v>
      </c>
      <c r="T85">
        <v>0</v>
      </c>
      <c r="U85">
        <v>61.906151861821449</v>
      </c>
      <c r="V85">
        <v>7.9615168970814141</v>
      </c>
      <c r="W85">
        <v>15.2776</v>
      </c>
      <c r="X85">
        <v>64.789566756032173</v>
      </c>
      <c r="Y85">
        <v>0</v>
      </c>
      <c r="Z85">
        <v>0.96619999999999984</v>
      </c>
      <c r="AA85">
        <v>0</v>
      </c>
      <c r="AB85">
        <v>0</v>
      </c>
      <c r="AC85">
        <v>4.25068</v>
      </c>
      <c r="AD85">
        <v>0</v>
      </c>
      <c r="AE85">
        <v>7.2375940000000005</v>
      </c>
      <c r="AF85">
        <v>6.1515000000000004</v>
      </c>
      <c r="AG85">
        <v>0</v>
      </c>
      <c r="AH85">
        <v>0</v>
      </c>
      <c r="AI85">
        <v>0</v>
      </c>
      <c r="AJ85">
        <v>0</v>
      </c>
      <c r="AK85">
        <v>23.689499999999999</v>
      </c>
      <c r="AL85">
        <v>1.7337999999999998</v>
      </c>
      <c r="AM85">
        <v>0</v>
      </c>
      <c r="AN85">
        <v>0</v>
      </c>
      <c r="AO85">
        <v>0</v>
      </c>
      <c r="AP85">
        <v>1.6879021163503867</v>
      </c>
      <c r="AQ85">
        <v>32.359470000000002</v>
      </c>
      <c r="AR85">
        <v>5.333899999999999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843.36033396633502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359.99571250667719</v>
      </c>
      <c r="L86">
        <v>0.99861138240255698</v>
      </c>
      <c r="M86">
        <v>63.767526006331977</v>
      </c>
      <c r="N86">
        <v>51.883862515413071</v>
      </c>
      <c r="O86">
        <v>73.286030293152763</v>
      </c>
      <c r="P86">
        <v>24.453470224955769</v>
      </c>
      <c r="Q86">
        <v>2.8796306068601583</v>
      </c>
      <c r="R86">
        <v>18.613052243043722</v>
      </c>
      <c r="S86">
        <v>0</v>
      </c>
      <c r="T86">
        <v>0</v>
      </c>
      <c r="U86">
        <v>61.906151861821449</v>
      </c>
      <c r="V86">
        <v>7.9615168970814141</v>
      </c>
      <c r="W86">
        <v>15.2776</v>
      </c>
      <c r="X86">
        <v>64.789566756032173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6.1515000000000004</v>
      </c>
      <c r="AG86">
        <v>0</v>
      </c>
      <c r="AH86">
        <v>0</v>
      </c>
      <c r="AI86">
        <v>0</v>
      </c>
      <c r="AJ86">
        <v>0</v>
      </c>
      <c r="AK86">
        <v>23.689499999999999</v>
      </c>
      <c r="AL86">
        <v>1.7337999999999998</v>
      </c>
      <c r="AM86">
        <v>0</v>
      </c>
      <c r="AN86">
        <v>0</v>
      </c>
      <c r="AO86">
        <v>0</v>
      </c>
      <c r="AP86">
        <v>1.6879021163503867</v>
      </c>
      <c r="AQ86">
        <v>32.359470000000002</v>
      </c>
      <c r="AR86">
        <v>5.333899999999999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828.14199741012249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349.99631652651084</v>
      </c>
      <c r="L87">
        <v>0.99861138240255698</v>
      </c>
      <c r="M87">
        <v>63.767526006331977</v>
      </c>
      <c r="N87">
        <v>51.883862515413071</v>
      </c>
      <c r="O87">
        <v>73.286030293152763</v>
      </c>
      <c r="P87">
        <v>24.453470224955769</v>
      </c>
      <c r="Q87">
        <v>2.8796306068601583</v>
      </c>
      <c r="R87">
        <v>18.613052243043722</v>
      </c>
      <c r="S87">
        <v>0</v>
      </c>
      <c r="T87">
        <v>0</v>
      </c>
      <c r="U87">
        <v>61.906151861821449</v>
      </c>
      <c r="V87">
        <v>7.9615168970814141</v>
      </c>
      <c r="W87">
        <v>15.2776</v>
      </c>
      <c r="X87">
        <v>64.789566756032173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0</v>
      </c>
      <c r="AI87">
        <v>0</v>
      </c>
      <c r="AJ87">
        <v>0</v>
      </c>
      <c r="AK87">
        <v>23.689499999999999</v>
      </c>
      <c r="AL87">
        <v>1.7337999999999998</v>
      </c>
      <c r="AM87">
        <v>0</v>
      </c>
      <c r="AN87">
        <v>0</v>
      </c>
      <c r="AO87">
        <v>0</v>
      </c>
      <c r="AP87">
        <v>1.6879021163503867</v>
      </c>
      <c r="AQ87">
        <v>32.359470000000002</v>
      </c>
      <c r="AR87">
        <v>3.8791999999999995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816.68790142995613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349.99615495357153</v>
      </c>
      <c r="L88">
        <v>0.99861138240255698</v>
      </c>
      <c r="M88">
        <v>63.767526006331977</v>
      </c>
      <c r="N88">
        <v>51.883862515413071</v>
      </c>
      <c r="O88">
        <v>73.286030293152763</v>
      </c>
      <c r="P88">
        <v>24.453470224955769</v>
      </c>
      <c r="Q88">
        <v>2.8796306068601583</v>
      </c>
      <c r="R88">
        <v>18.613052243043722</v>
      </c>
      <c r="S88">
        <v>0</v>
      </c>
      <c r="T88">
        <v>0</v>
      </c>
      <c r="U88">
        <v>61.906151861821449</v>
      </c>
      <c r="V88">
        <v>7.9695183716075162</v>
      </c>
      <c r="W88">
        <v>15.2776</v>
      </c>
      <c r="X88">
        <v>64.789566756032173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0</v>
      </c>
      <c r="AI88">
        <v>0</v>
      </c>
      <c r="AJ88">
        <v>0</v>
      </c>
      <c r="AK88">
        <v>23.689499999999999</v>
      </c>
      <c r="AL88">
        <v>1.7337999999999998</v>
      </c>
      <c r="AM88">
        <v>0</v>
      </c>
      <c r="AN88">
        <v>0</v>
      </c>
      <c r="AO88">
        <v>0</v>
      </c>
      <c r="AP88">
        <v>1.6879021163503867</v>
      </c>
      <c r="AQ88">
        <v>32.359470000000002</v>
      </c>
      <c r="AR88">
        <v>3.8791999999999995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816.69574133154288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339.99676294331465</v>
      </c>
      <c r="L89">
        <v>0.95701572075672803</v>
      </c>
      <c r="M89">
        <v>63.767526006331977</v>
      </c>
      <c r="N89">
        <v>51.883862515413071</v>
      </c>
      <c r="O89">
        <v>73.286030293152763</v>
      </c>
      <c r="P89">
        <v>24.453470224955769</v>
      </c>
      <c r="Q89">
        <v>2.8796306068601583</v>
      </c>
      <c r="R89">
        <v>18.613052243043722</v>
      </c>
      <c r="S89">
        <v>0</v>
      </c>
      <c r="T89">
        <v>0</v>
      </c>
      <c r="U89">
        <v>61.906151861821449</v>
      </c>
      <c r="V89">
        <v>7.9695183716075162</v>
      </c>
      <c r="W89">
        <v>15.2776</v>
      </c>
      <c r="X89">
        <v>64.789566756032173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0</v>
      </c>
      <c r="AI89">
        <v>0</v>
      </c>
      <c r="AJ89">
        <v>0</v>
      </c>
      <c r="AK89">
        <v>23.689499999999999</v>
      </c>
      <c r="AL89">
        <v>1.7337999999999998</v>
      </c>
      <c r="AM89">
        <v>0</v>
      </c>
      <c r="AN89">
        <v>0</v>
      </c>
      <c r="AO89">
        <v>0</v>
      </c>
      <c r="AP89">
        <v>1.6879021163503867</v>
      </c>
      <c r="AQ89">
        <v>32.359470000000002</v>
      </c>
      <c r="AR89">
        <v>5.333899999999999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808.10945365964017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339.99676294331465</v>
      </c>
      <c r="L90">
        <v>0.95701572075672803</v>
      </c>
      <c r="M90">
        <v>63.767526006331977</v>
      </c>
      <c r="N90">
        <v>51.883862515413071</v>
      </c>
      <c r="O90">
        <v>73.286030293152763</v>
      </c>
      <c r="P90">
        <v>24.453470224955769</v>
      </c>
      <c r="Q90">
        <v>2.8796306068601583</v>
      </c>
      <c r="R90">
        <v>18.613052243043722</v>
      </c>
      <c r="S90">
        <v>0</v>
      </c>
      <c r="T90">
        <v>0</v>
      </c>
      <c r="U90">
        <v>61.906151861821449</v>
      </c>
      <c r="V90">
        <v>7.9695183716075162</v>
      </c>
      <c r="W90">
        <v>15.2776</v>
      </c>
      <c r="X90">
        <v>64.789566756032173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0</v>
      </c>
      <c r="AI90">
        <v>0</v>
      </c>
      <c r="AJ90">
        <v>0</v>
      </c>
      <c r="AK90">
        <v>23.689499999999999</v>
      </c>
      <c r="AL90">
        <v>1.7337999999999998</v>
      </c>
      <c r="AM90">
        <v>0</v>
      </c>
      <c r="AN90">
        <v>0</v>
      </c>
      <c r="AO90">
        <v>0</v>
      </c>
      <c r="AP90">
        <v>1.6879021163503867</v>
      </c>
      <c r="AQ90">
        <v>21.572980000000005</v>
      </c>
      <c r="AR90">
        <v>5.333899999999999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797.32296365964021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339.99676294331465</v>
      </c>
      <c r="L91">
        <v>0.95701572075672803</v>
      </c>
      <c r="M91">
        <v>63.767526006331977</v>
      </c>
      <c r="N91">
        <v>51.883862515413071</v>
      </c>
      <c r="O91">
        <v>73.286030293152763</v>
      </c>
      <c r="P91">
        <v>24.453470224955769</v>
      </c>
      <c r="Q91">
        <v>2.8796306068601583</v>
      </c>
      <c r="R91">
        <v>19.369603659300491</v>
      </c>
      <c r="S91">
        <v>0</v>
      </c>
      <c r="T91">
        <v>0</v>
      </c>
      <c r="U91">
        <v>61.906151861821449</v>
      </c>
      <c r="V91">
        <v>7.9695183716075162</v>
      </c>
      <c r="W91">
        <v>15.2776</v>
      </c>
      <c r="X91">
        <v>64.789566756032173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23.689499999999999</v>
      </c>
      <c r="AL91">
        <v>1.7337999999999998</v>
      </c>
      <c r="AM91">
        <v>0</v>
      </c>
      <c r="AN91">
        <v>0</v>
      </c>
      <c r="AO91">
        <v>0</v>
      </c>
      <c r="AP91">
        <v>1.6879021163503867</v>
      </c>
      <c r="AQ91">
        <v>21.572980000000005</v>
      </c>
      <c r="AR91">
        <v>2.9093999999999993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795.65501507589704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329.99740032700294</v>
      </c>
      <c r="L92">
        <v>0.95701572075672803</v>
      </c>
      <c r="M92">
        <v>63.767526006331977</v>
      </c>
      <c r="N92">
        <v>51.883862515413071</v>
      </c>
      <c r="O92">
        <v>73.286030293152763</v>
      </c>
      <c r="P92">
        <v>24.453470224955769</v>
      </c>
      <c r="Q92">
        <v>2.8796306068601583</v>
      </c>
      <c r="R92">
        <v>18.612832454819277</v>
      </c>
      <c r="S92">
        <v>0</v>
      </c>
      <c r="T92">
        <v>0</v>
      </c>
      <c r="U92">
        <v>61.906151861821449</v>
      </c>
      <c r="V92">
        <v>7.9695183716075162</v>
      </c>
      <c r="W92">
        <v>15.2776</v>
      </c>
      <c r="X92">
        <v>64.789566756032173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23.689499999999999</v>
      </c>
      <c r="AL92">
        <v>1.7337999999999998</v>
      </c>
      <c r="AM92">
        <v>0</v>
      </c>
      <c r="AN92">
        <v>0</v>
      </c>
      <c r="AO92">
        <v>0</v>
      </c>
      <c r="AP92">
        <v>1.6879021163503867</v>
      </c>
      <c r="AQ92">
        <v>21.572980000000005</v>
      </c>
      <c r="AR92">
        <v>2.9093999999999993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784.89888125510402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329.99740032700294</v>
      </c>
      <c r="L93">
        <v>0.95701572075672803</v>
      </c>
      <c r="M93">
        <v>63.767526006331977</v>
      </c>
      <c r="N93">
        <v>51.883862515413071</v>
      </c>
      <c r="O93">
        <v>73.286030293152763</v>
      </c>
      <c r="P93">
        <v>24.453470224955769</v>
      </c>
      <c r="Q93">
        <v>2.8796306068601583</v>
      </c>
      <c r="R93">
        <v>18.612832454819277</v>
      </c>
      <c r="S93">
        <v>0</v>
      </c>
      <c r="T93">
        <v>0</v>
      </c>
      <c r="U93">
        <v>61.906151861821449</v>
      </c>
      <c r="V93">
        <v>7.9695183716075162</v>
      </c>
      <c r="W93">
        <v>15.2776</v>
      </c>
      <c r="X93">
        <v>64.789566756032173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23.689499999999999</v>
      </c>
      <c r="AL93">
        <v>1.7337999999999998</v>
      </c>
      <c r="AM93">
        <v>0</v>
      </c>
      <c r="AN93">
        <v>0</v>
      </c>
      <c r="AO93">
        <v>0</v>
      </c>
      <c r="AP93">
        <v>1.6879021163503867</v>
      </c>
      <c r="AQ93">
        <v>10.786490000000001</v>
      </c>
      <c r="AR93">
        <v>5.333899999999999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776.53689125510391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279.99633169280077</v>
      </c>
      <c r="L94">
        <v>0.95701572075672803</v>
      </c>
      <c r="M94">
        <v>63.767526006331977</v>
      </c>
      <c r="N94">
        <v>51.883862515413071</v>
      </c>
      <c r="O94">
        <v>73.286030293152763</v>
      </c>
      <c r="P94">
        <v>24.453470224955769</v>
      </c>
      <c r="Q94">
        <v>2.8796306068601583</v>
      </c>
      <c r="R94">
        <v>18.612832454819277</v>
      </c>
      <c r="S94">
        <v>0</v>
      </c>
      <c r="T94">
        <v>0</v>
      </c>
      <c r="U94">
        <v>61.906151861821449</v>
      </c>
      <c r="V94">
        <v>7.9695183716075162</v>
      </c>
      <c r="W94">
        <v>15.2776</v>
      </c>
      <c r="X94">
        <v>64.789566756032173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23.689499999999999</v>
      </c>
      <c r="AL94">
        <v>1.7337999999999998</v>
      </c>
      <c r="AM94">
        <v>0</v>
      </c>
      <c r="AN94">
        <v>0</v>
      </c>
      <c r="AO94">
        <v>0</v>
      </c>
      <c r="AP94">
        <v>1.6879021163503867</v>
      </c>
      <c r="AQ94">
        <v>10.786490000000001</v>
      </c>
      <c r="AR94">
        <v>5.333899999999999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726.53582262090174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269.99706505428549</v>
      </c>
      <c r="L95">
        <v>0.95701572075672803</v>
      </c>
      <c r="M95">
        <v>63.767526006331977</v>
      </c>
      <c r="N95">
        <v>51.883862515413071</v>
      </c>
      <c r="O95">
        <v>73.286030293152763</v>
      </c>
      <c r="P95">
        <v>24.453470224955769</v>
      </c>
      <c r="Q95">
        <v>2.8796306068601583</v>
      </c>
      <c r="R95">
        <v>9.0725019365239294</v>
      </c>
      <c r="S95">
        <v>0</v>
      </c>
      <c r="T95">
        <v>0</v>
      </c>
      <c r="U95">
        <v>61.906151861821449</v>
      </c>
      <c r="V95">
        <v>3.004158004158004</v>
      </c>
      <c r="W95">
        <v>15.28350750670241</v>
      </c>
      <c r="X95">
        <v>64.794383047426848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23.689499999999999</v>
      </c>
      <c r="AL95">
        <v>1.7337999999999998</v>
      </c>
      <c r="AM95">
        <v>0</v>
      </c>
      <c r="AN95">
        <v>0</v>
      </c>
      <c r="AO95">
        <v>0</v>
      </c>
      <c r="AP95">
        <v>1.6879021163503867</v>
      </c>
      <c r="AQ95">
        <v>10.786490000000001</v>
      </c>
      <c r="AR95">
        <v>7.7583999999999982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698.3145888947389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269.99706505428549</v>
      </c>
      <c r="L96">
        <v>0.95701572075672803</v>
      </c>
      <c r="M96">
        <v>63.767526006331977</v>
      </c>
      <c r="N96">
        <v>51.883862515413071</v>
      </c>
      <c r="O96">
        <v>73.286030293152763</v>
      </c>
      <c r="P96">
        <v>24.453470224955769</v>
      </c>
      <c r="Q96">
        <v>2.8796306068601583</v>
      </c>
      <c r="R96">
        <v>7.0013003901170361</v>
      </c>
      <c r="S96">
        <v>0</v>
      </c>
      <c r="T96">
        <v>0</v>
      </c>
      <c r="U96">
        <v>61.906151861821449</v>
      </c>
      <c r="V96">
        <v>3.004158004158004</v>
      </c>
      <c r="W96">
        <v>15.28350750670241</v>
      </c>
      <c r="X96">
        <v>64.794383047426848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23.689499999999999</v>
      </c>
      <c r="AL96">
        <v>1.7337999999999998</v>
      </c>
      <c r="AM96">
        <v>0</v>
      </c>
      <c r="AN96">
        <v>0</v>
      </c>
      <c r="AO96">
        <v>0</v>
      </c>
      <c r="AP96">
        <v>1.6879021163503867</v>
      </c>
      <c r="AQ96">
        <v>0</v>
      </c>
      <c r="AR96">
        <v>7.7583999999999982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685.45689734833206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269.99706505428549</v>
      </c>
      <c r="L97">
        <v>0.95701572075672803</v>
      </c>
      <c r="M97">
        <v>63.767526006331977</v>
      </c>
      <c r="N97">
        <v>51.883862515413071</v>
      </c>
      <c r="O97">
        <v>73.286030293152763</v>
      </c>
      <c r="P97">
        <v>24.453470224955769</v>
      </c>
      <c r="Q97">
        <v>2.8796306068601583</v>
      </c>
      <c r="R97">
        <v>7.0013003901170361</v>
      </c>
      <c r="S97">
        <v>0</v>
      </c>
      <c r="T97">
        <v>0</v>
      </c>
      <c r="U97">
        <v>61.906151861821449</v>
      </c>
      <c r="V97">
        <v>3.004158004158004</v>
      </c>
      <c r="W97">
        <v>15.28350750670241</v>
      </c>
      <c r="X97">
        <v>40.003059975520202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23.689499999999999</v>
      </c>
      <c r="AL97">
        <v>1.7337999999999998</v>
      </c>
      <c r="AM97">
        <v>0</v>
      </c>
      <c r="AN97">
        <v>0</v>
      </c>
      <c r="AO97">
        <v>0</v>
      </c>
      <c r="AP97">
        <v>1.6879021163503867</v>
      </c>
      <c r="AQ97">
        <v>0</v>
      </c>
      <c r="AR97">
        <v>7.7583999999999982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660.66557427642533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269.99706505428549</v>
      </c>
      <c r="L98">
        <v>0.95701572075672803</v>
      </c>
      <c r="M98">
        <v>63.767526006331977</v>
      </c>
      <c r="N98">
        <v>51.883862515413071</v>
      </c>
      <c r="O98">
        <v>73.286030293152763</v>
      </c>
      <c r="P98">
        <v>24.453470224955769</v>
      </c>
      <c r="Q98">
        <v>2.8796306068601583</v>
      </c>
      <c r="R98">
        <v>7.0013003901170361</v>
      </c>
      <c r="S98">
        <v>0</v>
      </c>
      <c r="T98">
        <v>0</v>
      </c>
      <c r="U98">
        <v>61.906151861821449</v>
      </c>
      <c r="V98">
        <v>3.004158004158004</v>
      </c>
      <c r="W98">
        <v>15.28350750670241</v>
      </c>
      <c r="X98">
        <v>40.003059975520202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23.689499999999999</v>
      </c>
      <c r="AL98">
        <v>1.7337999999999998</v>
      </c>
      <c r="AM98">
        <v>0</v>
      </c>
      <c r="AN98">
        <v>0</v>
      </c>
      <c r="AO98">
        <v>0</v>
      </c>
      <c r="AP98">
        <v>1.6879021163503867</v>
      </c>
      <c r="AQ98">
        <v>0</v>
      </c>
      <c r="AR98">
        <v>7.7583999999999982</v>
      </c>
      <c r="AS98">
        <v>4.7264000000000008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661.25637427642539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8.1892777368760239</v>
      </c>
      <c r="L99">
        <f t="shared" si="2"/>
        <v>4.1470983902230064E-2</v>
      </c>
      <c r="M99">
        <f t="shared" si="2"/>
        <v>1.3757087854475323</v>
      </c>
      <c r="N99">
        <f t="shared" si="2"/>
        <v>1.1496707278709208</v>
      </c>
      <c r="O99">
        <f t="shared" si="2"/>
        <v>1.6455152582889203</v>
      </c>
      <c r="P99">
        <f t="shared" si="2"/>
        <v>0.55733649632090365</v>
      </c>
      <c r="Q99">
        <f t="shared" si="2"/>
        <v>7.5006861838978228E-2</v>
      </c>
      <c r="R99">
        <f t="shared" si="2"/>
        <v>0.33678822995074242</v>
      </c>
      <c r="S99">
        <f t="shared" si="2"/>
        <v>0</v>
      </c>
      <c r="T99">
        <f t="shared" si="2"/>
        <v>0</v>
      </c>
      <c r="U99">
        <f t="shared" si="2"/>
        <v>1.4780246782166198</v>
      </c>
      <c r="V99">
        <f t="shared" si="2"/>
        <v>0.14715716051231997</v>
      </c>
      <c r="W99">
        <f t="shared" si="2"/>
        <v>0.320167157078111</v>
      </c>
      <c r="X99">
        <f t="shared" si="2"/>
        <v>1.302693161551117</v>
      </c>
      <c r="Y99">
        <f t="shared" si="2"/>
        <v>0</v>
      </c>
      <c r="Z99">
        <f t="shared" si="2"/>
        <v>2.3386870999999997E-2</v>
      </c>
      <c r="AA99">
        <f t="shared" si="2"/>
        <v>3.9903159376450448E-2</v>
      </c>
      <c r="AB99">
        <f t="shared" si="2"/>
        <v>6.8286910000000006E-2</v>
      </c>
      <c r="AC99">
        <f t="shared" si="2"/>
        <v>5.7663830000000013E-2</v>
      </c>
      <c r="AD99">
        <f t="shared" si="2"/>
        <v>5.2733797800000003E-2</v>
      </c>
      <c r="AE99">
        <f t="shared" si="2"/>
        <v>0.18093703249999973</v>
      </c>
      <c r="AF99">
        <f t="shared" si="2"/>
        <v>0.1667740000000002</v>
      </c>
      <c r="AG99">
        <f t="shared" si="2"/>
        <v>0</v>
      </c>
      <c r="AH99">
        <f t="shared" si="2"/>
        <v>0.32857680000000006</v>
      </c>
      <c r="AI99">
        <f t="shared" si="2"/>
        <v>2.3482199999999995E-2</v>
      </c>
      <c r="AJ99">
        <f t="shared" si="2"/>
        <v>0</v>
      </c>
      <c r="AK99">
        <f t="shared" si="2"/>
        <v>0.56854799999999917</v>
      </c>
      <c r="AL99">
        <f t="shared" si="2"/>
        <v>0.2334128249999996</v>
      </c>
      <c r="AM99">
        <f t="shared" si="2"/>
        <v>2.3257356599999997E-2</v>
      </c>
      <c r="AN99">
        <f t="shared" si="2"/>
        <v>0</v>
      </c>
      <c r="AO99">
        <f t="shared" si="2"/>
        <v>0</v>
      </c>
      <c r="AP99">
        <f t="shared" si="2"/>
        <v>4.0411189835622183E-2</v>
      </c>
      <c r="AQ99">
        <f t="shared" si="2"/>
        <v>0.32875867749999999</v>
      </c>
      <c r="AR99">
        <f t="shared" si="2"/>
        <v>0.13068054999999995</v>
      </c>
      <c r="AS99">
        <f t="shared" si="2"/>
        <v>0.10687572000000012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18.992506157466494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84.998988643915965</v>
      </c>
      <c r="L3">
        <v>10.996825956621405</v>
      </c>
      <c r="M3">
        <v>0</v>
      </c>
      <c r="N3">
        <v>30.004623921085084</v>
      </c>
      <c r="O3">
        <v>50.379594706847236</v>
      </c>
      <c r="P3">
        <v>61.146564080944351</v>
      </c>
      <c r="Q3">
        <v>2</v>
      </c>
      <c r="R3">
        <v>5.2023070229956492</v>
      </c>
      <c r="S3">
        <v>3</v>
      </c>
      <c r="T3">
        <v>0</v>
      </c>
      <c r="U3">
        <v>281.52261447595129</v>
      </c>
      <c r="V3">
        <v>0</v>
      </c>
      <c r="W3">
        <v>5.2023009488448846</v>
      </c>
      <c r="X3">
        <v>19.431664349789205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13.697749999999997</v>
      </c>
      <c r="AL3">
        <v>0.59020000000000028</v>
      </c>
      <c r="AM3">
        <v>0</v>
      </c>
      <c r="AN3">
        <v>0</v>
      </c>
      <c r="AO3">
        <v>0</v>
      </c>
      <c r="AP3">
        <v>0.81334847896326479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589.55432218595831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84.998988643915965</v>
      </c>
      <c r="L4">
        <v>10.996825956621405</v>
      </c>
      <c r="M4">
        <v>0</v>
      </c>
      <c r="N4">
        <v>30.004623921085084</v>
      </c>
      <c r="O4">
        <v>50.379594706847236</v>
      </c>
      <c r="P4">
        <v>61.146564080944351</v>
      </c>
      <c r="Q4">
        <v>2</v>
      </c>
      <c r="R4">
        <v>4.9992576095025987</v>
      </c>
      <c r="S4">
        <v>3</v>
      </c>
      <c r="T4">
        <v>0</v>
      </c>
      <c r="U4">
        <v>293.37286156100436</v>
      </c>
      <c r="V4">
        <v>0</v>
      </c>
      <c r="W4">
        <v>5.0023999999999997</v>
      </c>
      <c r="X4">
        <v>18.005079825834542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13.697749999999997</v>
      </c>
      <c r="AL4">
        <v>3.8363000000000014</v>
      </c>
      <c r="AM4">
        <v>0</v>
      </c>
      <c r="AN4">
        <v>0</v>
      </c>
      <c r="AO4">
        <v>0</v>
      </c>
      <c r="AP4">
        <v>0.81334847896326479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602.82113438471868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84.998988643915965</v>
      </c>
      <c r="L5">
        <v>10.996825956621405</v>
      </c>
      <c r="M5">
        <v>0</v>
      </c>
      <c r="N5">
        <v>30.004623921085084</v>
      </c>
      <c r="O5">
        <v>50.379594706847236</v>
      </c>
      <c r="P5">
        <v>61.146564080944351</v>
      </c>
      <c r="Q5">
        <v>2</v>
      </c>
      <c r="R5">
        <v>4.9992576095025987</v>
      </c>
      <c r="S5">
        <v>3</v>
      </c>
      <c r="T5">
        <v>0</v>
      </c>
      <c r="U5">
        <v>301.97379512537094</v>
      </c>
      <c r="V5">
        <v>0</v>
      </c>
      <c r="W5">
        <v>5.0023999999999997</v>
      </c>
      <c r="X5">
        <v>18.005079825834542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13.697749999999997</v>
      </c>
      <c r="AL5">
        <v>18.001100000000005</v>
      </c>
      <c r="AM5">
        <v>0</v>
      </c>
      <c r="AN5">
        <v>0</v>
      </c>
      <c r="AO5">
        <v>0</v>
      </c>
      <c r="AP5">
        <v>0.81334847896326479</v>
      </c>
      <c r="AQ5">
        <v>0</v>
      </c>
      <c r="AR5">
        <v>1.4019999999999999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612.70860834908535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84.998988643915965</v>
      </c>
      <c r="L6">
        <v>10.996825956621405</v>
      </c>
      <c r="M6">
        <v>0</v>
      </c>
      <c r="N6">
        <v>30.004623921085084</v>
      </c>
      <c r="O6">
        <v>50.379594706847236</v>
      </c>
      <c r="P6">
        <v>61.146564080944351</v>
      </c>
      <c r="Q6">
        <v>2</v>
      </c>
      <c r="R6">
        <v>4.9992576095025987</v>
      </c>
      <c r="S6">
        <v>3</v>
      </c>
      <c r="T6">
        <v>0</v>
      </c>
      <c r="U6">
        <v>308.20513564340587</v>
      </c>
      <c r="V6">
        <v>0</v>
      </c>
      <c r="W6">
        <v>5.0023999999999997</v>
      </c>
      <c r="X6">
        <v>18.005079825834542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13.697749999999997</v>
      </c>
      <c r="AL6">
        <v>18.001100000000005</v>
      </c>
      <c r="AM6">
        <v>0</v>
      </c>
      <c r="AN6">
        <v>0</v>
      </c>
      <c r="AO6">
        <v>0</v>
      </c>
      <c r="AP6">
        <v>0.81334847896326479</v>
      </c>
      <c r="AQ6">
        <v>0</v>
      </c>
      <c r="AR6">
        <v>1.4019999999999999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618.93994886712028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84.998988643915965</v>
      </c>
      <c r="L7">
        <v>10.996825956621405</v>
      </c>
      <c r="M7">
        <v>0</v>
      </c>
      <c r="N7">
        <v>30.003102633679173</v>
      </c>
      <c r="O7">
        <v>50.382099946586905</v>
      </c>
      <c r="P7">
        <v>61.146564080944351</v>
      </c>
      <c r="Q7">
        <v>2</v>
      </c>
      <c r="R7">
        <v>4.9992576095025987</v>
      </c>
      <c r="S7">
        <v>3</v>
      </c>
      <c r="T7">
        <v>0</v>
      </c>
      <c r="U7">
        <v>313.86138506876227</v>
      </c>
      <c r="V7">
        <v>0</v>
      </c>
      <c r="W7">
        <v>5.0023999999999997</v>
      </c>
      <c r="X7">
        <v>18.005079825834542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13.697749999999997</v>
      </c>
      <c r="AL7">
        <v>18.001100000000005</v>
      </c>
      <c r="AM7">
        <v>0</v>
      </c>
      <c r="AN7">
        <v>0</v>
      </c>
      <c r="AO7">
        <v>0</v>
      </c>
      <c r="AP7">
        <v>0.81334847896326479</v>
      </c>
      <c r="AQ7">
        <v>0</v>
      </c>
      <c r="AR7">
        <v>1.4019999999999999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624.59718224481048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84.998988643915965</v>
      </c>
      <c r="L8">
        <v>10.996825956621405</v>
      </c>
      <c r="M8">
        <v>0</v>
      </c>
      <c r="N8">
        <v>30.003102633679173</v>
      </c>
      <c r="O8">
        <v>50.377350000000007</v>
      </c>
      <c r="P8">
        <v>61.146564080944351</v>
      </c>
      <c r="Q8">
        <v>2</v>
      </c>
      <c r="R8">
        <v>4.9992576095025987</v>
      </c>
      <c r="S8">
        <v>3</v>
      </c>
      <c r="T8">
        <v>0</v>
      </c>
      <c r="U8">
        <v>319.18867997424337</v>
      </c>
      <c r="V8">
        <v>0</v>
      </c>
      <c r="W8">
        <v>5.0023999999999997</v>
      </c>
      <c r="X8">
        <v>18.005079825834542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13.697749999999997</v>
      </c>
      <c r="AL8">
        <v>18.001100000000005</v>
      </c>
      <c r="AM8">
        <v>0</v>
      </c>
      <c r="AN8">
        <v>0</v>
      </c>
      <c r="AO8">
        <v>0</v>
      </c>
      <c r="AP8">
        <v>0.81334847896326479</v>
      </c>
      <c r="AQ8">
        <v>0</v>
      </c>
      <c r="AR8">
        <v>1.4019999999999999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629.91972720370461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84.998988643915965</v>
      </c>
      <c r="L9">
        <v>10.996825956621405</v>
      </c>
      <c r="M9">
        <v>0</v>
      </c>
      <c r="N9">
        <v>30.003102633679173</v>
      </c>
      <c r="O9">
        <v>50.381120666858294</v>
      </c>
      <c r="P9">
        <v>61.146564080944351</v>
      </c>
      <c r="Q9">
        <v>2</v>
      </c>
      <c r="R9">
        <v>4.9992576095025987</v>
      </c>
      <c r="S9">
        <v>3</v>
      </c>
      <c r="T9">
        <v>0</v>
      </c>
      <c r="U9">
        <v>326.30544217687071</v>
      </c>
      <c r="V9">
        <v>0</v>
      </c>
      <c r="W9">
        <v>5.0023999999999997</v>
      </c>
      <c r="X9">
        <v>18.005079825834542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13.697749999999997</v>
      </c>
      <c r="AL9">
        <v>3.5412000000000017</v>
      </c>
      <c r="AM9">
        <v>0</v>
      </c>
      <c r="AN9">
        <v>0</v>
      </c>
      <c r="AO9">
        <v>0</v>
      </c>
      <c r="AP9">
        <v>0.81334847896326479</v>
      </c>
      <c r="AQ9">
        <v>0</v>
      </c>
      <c r="AR9">
        <v>1.4019999999999999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618.68498007319022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84.998988643915965</v>
      </c>
      <c r="L10">
        <v>10.996825956621405</v>
      </c>
      <c r="M10">
        <v>0</v>
      </c>
      <c r="N10">
        <v>30.003102633679173</v>
      </c>
      <c r="O10">
        <v>50.381486705202306</v>
      </c>
      <c r="P10">
        <v>61.146564080944351</v>
      </c>
      <c r="Q10">
        <v>2</v>
      </c>
      <c r="R10">
        <v>4.9992576095025987</v>
      </c>
      <c r="S10">
        <v>3</v>
      </c>
      <c r="T10">
        <v>0</v>
      </c>
      <c r="U10">
        <v>329.85753140421713</v>
      </c>
      <c r="V10">
        <v>0</v>
      </c>
      <c r="W10">
        <v>5.0023999999999997</v>
      </c>
      <c r="X10">
        <v>18.005079825834542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13.697749999999997</v>
      </c>
      <c r="AL10">
        <v>0.59020000000000028</v>
      </c>
      <c r="AM10">
        <v>0</v>
      </c>
      <c r="AN10">
        <v>0</v>
      </c>
      <c r="AO10">
        <v>0</v>
      </c>
      <c r="AP10">
        <v>0.81334847896326479</v>
      </c>
      <c r="AQ10">
        <v>0</v>
      </c>
      <c r="AR10">
        <v>1.4019999999999999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619.28643533888066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81.711150156017609</v>
      </c>
      <c r="L11">
        <v>10.996825956621405</v>
      </c>
      <c r="M11">
        <v>0</v>
      </c>
      <c r="N11">
        <v>30.003102633679173</v>
      </c>
      <c r="O11">
        <v>50.382116248766039</v>
      </c>
      <c r="P11">
        <v>61.146564080944351</v>
      </c>
      <c r="Q11">
        <v>2</v>
      </c>
      <c r="R11">
        <v>4.9992576095025987</v>
      </c>
      <c r="S11">
        <v>3</v>
      </c>
      <c r="T11">
        <v>0</v>
      </c>
      <c r="U11">
        <v>329.85753140421713</v>
      </c>
      <c r="V11">
        <v>0</v>
      </c>
      <c r="W11">
        <v>5.0023999999999997</v>
      </c>
      <c r="X11">
        <v>18.005079825834542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13.697749999999997</v>
      </c>
      <c r="AL11">
        <v>0.59020000000000028</v>
      </c>
      <c r="AM11">
        <v>0</v>
      </c>
      <c r="AN11">
        <v>0</v>
      </c>
      <c r="AO11">
        <v>0</v>
      </c>
      <c r="AP11">
        <v>0.81334847896326479</v>
      </c>
      <c r="AQ11">
        <v>0</v>
      </c>
      <c r="AR11">
        <v>1.4019999999999999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615.99922639454599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81.711150156017609</v>
      </c>
      <c r="L12">
        <v>10.996825956621405</v>
      </c>
      <c r="M12">
        <v>0</v>
      </c>
      <c r="N12">
        <v>30.003102633679173</v>
      </c>
      <c r="O12">
        <v>50.37814921498849</v>
      </c>
      <c r="P12">
        <v>61.146564080944351</v>
      </c>
      <c r="Q12">
        <v>2</v>
      </c>
      <c r="R12">
        <v>4.9992576095025987</v>
      </c>
      <c r="S12">
        <v>3</v>
      </c>
      <c r="T12">
        <v>0</v>
      </c>
      <c r="U12">
        <v>329.85753140421713</v>
      </c>
      <c r="V12">
        <v>0</v>
      </c>
      <c r="W12">
        <v>5.0023999999999997</v>
      </c>
      <c r="X12">
        <v>18.005079825834542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13.697749999999997</v>
      </c>
      <c r="AL12">
        <v>0.59020000000000028</v>
      </c>
      <c r="AM12">
        <v>0</v>
      </c>
      <c r="AN12">
        <v>0</v>
      </c>
      <c r="AO12">
        <v>0</v>
      </c>
      <c r="AP12">
        <v>0.81334847896326479</v>
      </c>
      <c r="AQ12">
        <v>0</v>
      </c>
      <c r="AR12">
        <v>1.4019999999999999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615.9952593607685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81.711150156017609</v>
      </c>
      <c r="L13">
        <v>10.996976539072147</v>
      </c>
      <c r="M13">
        <v>0</v>
      </c>
      <c r="N13">
        <v>30.173229449961802</v>
      </c>
      <c r="O13">
        <v>50.37922518474727</v>
      </c>
      <c r="P13">
        <v>61.146564080944351</v>
      </c>
      <c r="Q13">
        <v>1.99598944591029</v>
      </c>
      <c r="R13">
        <v>4.998201655379984</v>
      </c>
      <c r="S13">
        <v>3</v>
      </c>
      <c r="T13">
        <v>0</v>
      </c>
      <c r="U13">
        <v>329.85753140421713</v>
      </c>
      <c r="V13">
        <v>0</v>
      </c>
      <c r="W13">
        <v>4.9990243902439024</v>
      </c>
      <c r="X13">
        <v>18.000147167034587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13.697749999999997</v>
      </c>
      <c r="AL13">
        <v>0.59020000000000028</v>
      </c>
      <c r="AM13">
        <v>0</v>
      </c>
      <c r="AN13">
        <v>0</v>
      </c>
      <c r="AO13">
        <v>0</v>
      </c>
      <c r="AP13">
        <v>2.1147060453044877</v>
      </c>
      <c r="AQ13">
        <v>0</v>
      </c>
      <c r="AR13">
        <v>1.4019999999999999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617.45459551883357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81.711150156017609</v>
      </c>
      <c r="L14">
        <v>10.996976539072147</v>
      </c>
      <c r="M14">
        <v>0</v>
      </c>
      <c r="N14">
        <v>30.002203994878357</v>
      </c>
      <c r="O14">
        <v>50.37922518474727</v>
      </c>
      <c r="P14">
        <v>61.146564080944351</v>
      </c>
      <c r="Q14">
        <v>1.99598944591029</v>
      </c>
      <c r="R14">
        <v>4.998201655379984</v>
      </c>
      <c r="S14">
        <v>3</v>
      </c>
      <c r="T14">
        <v>0</v>
      </c>
      <c r="U14">
        <v>329.85753140421713</v>
      </c>
      <c r="V14">
        <v>0</v>
      </c>
      <c r="W14">
        <v>4.9990243902439024</v>
      </c>
      <c r="X14">
        <v>18.000147167034587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13.697749999999997</v>
      </c>
      <c r="AL14">
        <v>0.59020000000000028</v>
      </c>
      <c r="AM14">
        <v>0</v>
      </c>
      <c r="AN14">
        <v>0</v>
      </c>
      <c r="AO14">
        <v>0</v>
      </c>
      <c r="AP14">
        <v>2.1147060453044877</v>
      </c>
      <c r="AQ14">
        <v>0</v>
      </c>
      <c r="AR14">
        <v>1.4019999999999999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617.28357006375018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81.711150156017609</v>
      </c>
      <c r="L15">
        <v>10.996976539072147</v>
      </c>
      <c r="M15">
        <v>0</v>
      </c>
      <c r="N15">
        <v>30.002203994878357</v>
      </c>
      <c r="O15">
        <v>50.37922518474727</v>
      </c>
      <c r="P15">
        <v>61.146564080944351</v>
      </c>
      <c r="Q15">
        <v>1.99598944591029</v>
      </c>
      <c r="R15">
        <v>4.998201655379984</v>
      </c>
      <c r="S15">
        <v>3</v>
      </c>
      <c r="T15">
        <v>0</v>
      </c>
      <c r="U15">
        <v>329.85753140421713</v>
      </c>
      <c r="V15">
        <v>0</v>
      </c>
      <c r="W15">
        <v>4.9990243902439024</v>
      </c>
      <c r="X15">
        <v>18.000147167034587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13.697749999999997</v>
      </c>
      <c r="AL15">
        <v>0.59020000000000028</v>
      </c>
      <c r="AM15">
        <v>0</v>
      </c>
      <c r="AN15">
        <v>0</v>
      </c>
      <c r="AO15">
        <v>0</v>
      </c>
      <c r="AP15">
        <v>2.1147060453044877</v>
      </c>
      <c r="AQ15">
        <v>0</v>
      </c>
      <c r="AR15">
        <v>10.0944</v>
      </c>
      <c r="AS15">
        <v>1.7084999999999999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625.29257006375008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81.711150156017609</v>
      </c>
      <c r="L16">
        <v>10.996976539072147</v>
      </c>
      <c r="M16">
        <v>0</v>
      </c>
      <c r="N16">
        <v>30.002203994878357</v>
      </c>
      <c r="O16">
        <v>50.381239497864634</v>
      </c>
      <c r="P16">
        <v>61.146564080944351</v>
      </c>
      <c r="Q16">
        <v>1.99598944591029</v>
      </c>
      <c r="R16">
        <v>4.998201655379984</v>
      </c>
      <c r="S16">
        <v>3</v>
      </c>
      <c r="T16">
        <v>0</v>
      </c>
      <c r="U16">
        <v>329.85753140421713</v>
      </c>
      <c r="V16">
        <v>0</v>
      </c>
      <c r="W16">
        <v>4.9990243902439024</v>
      </c>
      <c r="X16">
        <v>18.000147167034587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13.697749999999997</v>
      </c>
      <c r="AL16">
        <v>0.59020000000000028</v>
      </c>
      <c r="AM16">
        <v>0</v>
      </c>
      <c r="AN16">
        <v>0</v>
      </c>
      <c r="AO16">
        <v>0</v>
      </c>
      <c r="AP16">
        <v>2.1147060453044877</v>
      </c>
      <c r="AQ16">
        <v>0</v>
      </c>
      <c r="AR16">
        <v>10.0944</v>
      </c>
      <c r="AS16">
        <v>1.7084999999999999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625.29458437686742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81.711150156017609</v>
      </c>
      <c r="L17">
        <v>10.996976539072147</v>
      </c>
      <c r="M17">
        <v>0</v>
      </c>
      <c r="N17">
        <v>30.003607458631759</v>
      </c>
      <c r="O17">
        <v>50.381336817325796</v>
      </c>
      <c r="P17">
        <v>61.146564080944351</v>
      </c>
      <c r="Q17">
        <v>1.99598944591029</v>
      </c>
      <c r="R17">
        <v>4.998201655379984</v>
      </c>
      <c r="S17">
        <v>3</v>
      </c>
      <c r="T17">
        <v>0</v>
      </c>
      <c r="U17">
        <v>329.85753140421713</v>
      </c>
      <c r="V17">
        <v>0</v>
      </c>
      <c r="W17">
        <v>4.9990243902439024</v>
      </c>
      <c r="X17">
        <v>18.000147167034587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13.697749999999997</v>
      </c>
      <c r="AL17">
        <v>0.59020000000000028</v>
      </c>
      <c r="AM17">
        <v>0</v>
      </c>
      <c r="AN17">
        <v>0</v>
      </c>
      <c r="AO17">
        <v>0</v>
      </c>
      <c r="AP17">
        <v>0.81334847896326479</v>
      </c>
      <c r="AQ17">
        <v>0</v>
      </c>
      <c r="AR17">
        <v>1.4019999999999999</v>
      </c>
      <c r="AS17">
        <v>1.7084999999999999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615.30232759374087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81.711150156017609</v>
      </c>
      <c r="L18">
        <v>10.996976539072147</v>
      </c>
      <c r="M18">
        <v>0</v>
      </c>
      <c r="N18">
        <v>30.003102633679173</v>
      </c>
      <c r="O18">
        <v>50.381336817325796</v>
      </c>
      <c r="P18">
        <v>61.146564080944351</v>
      </c>
      <c r="Q18">
        <v>1.99598944591029</v>
      </c>
      <c r="R18">
        <v>4.998201655379984</v>
      </c>
      <c r="S18">
        <v>3</v>
      </c>
      <c r="T18">
        <v>0</v>
      </c>
      <c r="U18">
        <v>329.85753140421713</v>
      </c>
      <c r="V18">
        <v>0</v>
      </c>
      <c r="W18">
        <v>4.9990243902439024</v>
      </c>
      <c r="X18">
        <v>18.000147167034587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13.697749999999997</v>
      </c>
      <c r="AL18">
        <v>0.59020000000000028</v>
      </c>
      <c r="AM18">
        <v>0</v>
      </c>
      <c r="AN18">
        <v>0</v>
      </c>
      <c r="AO18">
        <v>0</v>
      </c>
      <c r="AP18">
        <v>0.81334847896326479</v>
      </c>
      <c r="AQ18">
        <v>0</v>
      </c>
      <c r="AR18">
        <v>1.4019999999999999</v>
      </c>
      <c r="AS18">
        <v>1.7084999999999999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615.30182276878816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81.711150156017609</v>
      </c>
      <c r="L19">
        <v>10.996976539072147</v>
      </c>
      <c r="M19">
        <v>0</v>
      </c>
      <c r="N19">
        <v>29.430430918754361</v>
      </c>
      <c r="O19">
        <v>50.379594706847236</v>
      </c>
      <c r="P19">
        <v>61.146564080944351</v>
      </c>
      <c r="Q19">
        <v>1.99598944591029</v>
      </c>
      <c r="R19">
        <v>4.998201655379984</v>
      </c>
      <c r="S19">
        <v>3</v>
      </c>
      <c r="T19">
        <v>0</v>
      </c>
      <c r="U19">
        <v>329.85753140421713</v>
      </c>
      <c r="V19">
        <v>0</v>
      </c>
      <c r="W19">
        <v>4.9990243902439024</v>
      </c>
      <c r="X19">
        <v>18.000147167034587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13.697749999999997</v>
      </c>
      <c r="AL19">
        <v>0.59020000000000028</v>
      </c>
      <c r="AM19">
        <v>0</v>
      </c>
      <c r="AN19">
        <v>0</v>
      </c>
      <c r="AO19">
        <v>0</v>
      </c>
      <c r="AP19">
        <v>0.81334847896326479</v>
      </c>
      <c r="AQ19">
        <v>0</v>
      </c>
      <c r="AR19">
        <v>1.4019999999999999</v>
      </c>
      <c r="AS19">
        <v>1.7084999999999999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614.72740894338483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81.711150156017609</v>
      </c>
      <c r="L20">
        <v>10.996976539072147</v>
      </c>
      <c r="M20">
        <v>0</v>
      </c>
      <c r="N20">
        <v>30.004623921085084</v>
      </c>
      <c r="O20">
        <v>50.379594706847236</v>
      </c>
      <c r="P20">
        <v>61.146564080944351</v>
      </c>
      <c r="Q20">
        <v>1.99598944591029</v>
      </c>
      <c r="R20">
        <v>4.998201655379984</v>
      </c>
      <c r="S20">
        <v>3</v>
      </c>
      <c r="T20">
        <v>0</v>
      </c>
      <c r="U20">
        <v>329.85753140421713</v>
      </c>
      <c r="V20">
        <v>0</v>
      </c>
      <c r="W20">
        <v>4.9990243902439024</v>
      </c>
      <c r="X20">
        <v>18.000147167034587</v>
      </c>
      <c r="Y20">
        <v>0</v>
      </c>
      <c r="Z20">
        <v>0</v>
      </c>
      <c r="AA20">
        <v>0</v>
      </c>
      <c r="AB20">
        <v>0</v>
      </c>
      <c r="AC20">
        <v>2.4578399999999996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13.697749999999997</v>
      </c>
      <c r="AL20">
        <v>0.59020000000000028</v>
      </c>
      <c r="AM20">
        <v>0</v>
      </c>
      <c r="AN20">
        <v>0</v>
      </c>
      <c r="AO20">
        <v>0</v>
      </c>
      <c r="AP20">
        <v>0.81334847896326479</v>
      </c>
      <c r="AQ20">
        <v>0</v>
      </c>
      <c r="AR20">
        <v>1.4019999999999999</v>
      </c>
      <c r="AS20">
        <v>1.7084999999999999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617.75944194571559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81.711150156017609</v>
      </c>
      <c r="L21">
        <v>10.996976539072147</v>
      </c>
      <c r="M21">
        <v>0</v>
      </c>
      <c r="N21">
        <v>30.004623921085084</v>
      </c>
      <c r="O21">
        <v>50.379594706847236</v>
      </c>
      <c r="P21">
        <v>61.146564080944351</v>
      </c>
      <c r="Q21">
        <v>1.99598944591029</v>
      </c>
      <c r="R21">
        <v>4.998201655379984</v>
      </c>
      <c r="S21">
        <v>3</v>
      </c>
      <c r="T21">
        <v>0</v>
      </c>
      <c r="U21">
        <v>329.85753140421713</v>
      </c>
      <c r="V21">
        <v>0</v>
      </c>
      <c r="W21">
        <v>4.9990243902439024</v>
      </c>
      <c r="X21">
        <v>18.000147167034587</v>
      </c>
      <c r="Y21">
        <v>0</v>
      </c>
      <c r="Z21">
        <v>0</v>
      </c>
      <c r="AA21">
        <v>0</v>
      </c>
      <c r="AB21">
        <v>0</v>
      </c>
      <c r="AC21">
        <v>2.4578399999999996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13.697749999999997</v>
      </c>
      <c r="AL21">
        <v>0.59020000000000028</v>
      </c>
      <c r="AM21">
        <v>0</v>
      </c>
      <c r="AN21">
        <v>0</v>
      </c>
      <c r="AO21">
        <v>0</v>
      </c>
      <c r="AP21">
        <v>0.81334847896326479</v>
      </c>
      <c r="AQ21">
        <v>0</v>
      </c>
      <c r="AR21">
        <v>1.4019999999999999</v>
      </c>
      <c r="AS21">
        <v>1.7084999999999999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626.75610154571552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81.711150156017609</v>
      </c>
      <c r="L22">
        <v>10.996976539072147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1.99598944591029</v>
      </c>
      <c r="R22">
        <v>4.998201655379984</v>
      </c>
      <c r="S22">
        <v>3</v>
      </c>
      <c r="T22">
        <v>0</v>
      </c>
      <c r="U22">
        <v>329.85753140421713</v>
      </c>
      <c r="V22">
        <v>0</v>
      </c>
      <c r="W22">
        <v>5.0043343163538863</v>
      </c>
      <c r="X22">
        <v>17.999405469678955</v>
      </c>
      <c r="Y22">
        <v>0</v>
      </c>
      <c r="Z22">
        <v>0</v>
      </c>
      <c r="AA22">
        <v>0</v>
      </c>
      <c r="AB22">
        <v>0</v>
      </c>
      <c r="AC22">
        <v>2.4578399999999996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13.697749999999997</v>
      </c>
      <c r="AL22">
        <v>0.59020000000000028</v>
      </c>
      <c r="AM22">
        <v>0</v>
      </c>
      <c r="AN22">
        <v>0</v>
      </c>
      <c r="AO22">
        <v>0</v>
      </c>
      <c r="AP22">
        <v>0.81334847896326479</v>
      </c>
      <c r="AQ22">
        <v>0</v>
      </c>
      <c r="AR22">
        <v>1.4019999999999999</v>
      </c>
      <c r="AS22">
        <v>1.7084999999999999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626.76066977446987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81.712294284197469</v>
      </c>
      <c r="L23">
        <v>10.996976539072147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1.99598944591029</v>
      </c>
      <c r="R23">
        <v>4.998201655379984</v>
      </c>
      <c r="S23">
        <v>3</v>
      </c>
      <c r="T23">
        <v>0</v>
      </c>
      <c r="U23">
        <v>329.85753140421713</v>
      </c>
      <c r="V23">
        <v>0</v>
      </c>
      <c r="W23">
        <v>5.0043343163538863</v>
      </c>
      <c r="X23">
        <v>17.455085843681349</v>
      </c>
      <c r="Y23">
        <v>0</v>
      </c>
      <c r="Z23">
        <v>0</v>
      </c>
      <c r="AA23">
        <v>0</v>
      </c>
      <c r="AB23">
        <v>0</v>
      </c>
      <c r="AC23">
        <v>2.4578399999999996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13.697749999999997</v>
      </c>
      <c r="AL23">
        <v>0.59020000000000028</v>
      </c>
      <c r="AM23">
        <v>0</v>
      </c>
      <c r="AN23">
        <v>0</v>
      </c>
      <c r="AO23">
        <v>0</v>
      </c>
      <c r="AP23">
        <v>0.81334847896326479</v>
      </c>
      <c r="AQ23">
        <v>0</v>
      </c>
      <c r="AR23">
        <v>1.4019999999999999</v>
      </c>
      <c r="AS23">
        <v>1.7084999999999999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626.21749427665213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81.712294284197469</v>
      </c>
      <c r="L24">
        <v>10.996976539072147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1.99598944591029</v>
      </c>
      <c r="R24">
        <v>5.0015488328313253</v>
      </c>
      <c r="S24">
        <v>3</v>
      </c>
      <c r="T24">
        <v>0</v>
      </c>
      <c r="U24">
        <v>329.85753140421713</v>
      </c>
      <c r="V24">
        <v>0</v>
      </c>
      <c r="W24">
        <v>5.0043343163538863</v>
      </c>
      <c r="X24">
        <v>17.998439735396349</v>
      </c>
      <c r="Y24">
        <v>0</v>
      </c>
      <c r="Z24">
        <v>0</v>
      </c>
      <c r="AA24">
        <v>0</v>
      </c>
      <c r="AB24">
        <v>0</v>
      </c>
      <c r="AC24">
        <v>2.4578399999999996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13.697749999999997</v>
      </c>
      <c r="AL24">
        <v>0.59020000000000028</v>
      </c>
      <c r="AM24">
        <v>0</v>
      </c>
      <c r="AN24">
        <v>0</v>
      </c>
      <c r="AO24">
        <v>0</v>
      </c>
      <c r="AP24">
        <v>0.81334847896326479</v>
      </c>
      <c r="AQ24">
        <v>0</v>
      </c>
      <c r="AR24">
        <v>1.4019999999999999</v>
      </c>
      <c r="AS24">
        <v>1.7084999999999999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631.57499534581848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81.712678294379643</v>
      </c>
      <c r="L25">
        <v>10.996976539072147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1.99598944591029</v>
      </c>
      <c r="R25">
        <v>5.0015488328313253</v>
      </c>
      <c r="S25">
        <v>3</v>
      </c>
      <c r="T25">
        <v>0</v>
      </c>
      <c r="U25">
        <v>329.85753140421713</v>
      </c>
      <c r="V25">
        <v>0</v>
      </c>
      <c r="W25">
        <v>5.0043343163538863</v>
      </c>
      <c r="X25">
        <v>17.998439735396349</v>
      </c>
      <c r="Y25">
        <v>0</v>
      </c>
      <c r="Z25">
        <v>0</v>
      </c>
      <c r="AA25">
        <v>0</v>
      </c>
      <c r="AB25">
        <v>0.84650000000000025</v>
      </c>
      <c r="AC25">
        <v>4.9156799999999992</v>
      </c>
      <c r="AD25">
        <v>0</v>
      </c>
      <c r="AE25">
        <v>4.1858595999999997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13.697749999999997</v>
      </c>
      <c r="AL25">
        <v>0.59020000000000028</v>
      </c>
      <c r="AM25">
        <v>0</v>
      </c>
      <c r="AN25">
        <v>0</v>
      </c>
      <c r="AO25">
        <v>0</v>
      </c>
      <c r="AP25">
        <v>0.81334847896326479</v>
      </c>
      <c r="AQ25">
        <v>0</v>
      </c>
      <c r="AR25">
        <v>1.4019999999999999</v>
      </c>
      <c r="AS25">
        <v>1.7084999999999999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639.69051935600055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81.711880493229955</v>
      </c>
      <c r="L26">
        <v>10.996976539072147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1.99598944591029</v>
      </c>
      <c r="R26">
        <v>5.0015488328313253</v>
      </c>
      <c r="S26">
        <v>3</v>
      </c>
      <c r="T26">
        <v>0</v>
      </c>
      <c r="U26">
        <v>329.85753140421713</v>
      </c>
      <c r="V26">
        <v>0</v>
      </c>
      <c r="W26">
        <v>5.0043343163538863</v>
      </c>
      <c r="X26">
        <v>17.998439735396349</v>
      </c>
      <c r="Y26">
        <v>0</v>
      </c>
      <c r="Z26">
        <v>0</v>
      </c>
      <c r="AA26">
        <v>0</v>
      </c>
      <c r="AB26">
        <v>3.345368000000001</v>
      </c>
      <c r="AC26">
        <v>4.9156799999999992</v>
      </c>
      <c r="AD26">
        <v>2.0129999999999999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13.697749999999997</v>
      </c>
      <c r="AL26">
        <v>0.59020000000000028</v>
      </c>
      <c r="AM26">
        <v>1.3205400000000003</v>
      </c>
      <c r="AN26">
        <v>0</v>
      </c>
      <c r="AO26">
        <v>0</v>
      </c>
      <c r="AP26">
        <v>0.81334847896326479</v>
      </c>
      <c r="AQ26">
        <v>0</v>
      </c>
      <c r="AR26">
        <v>1.4019999999999999</v>
      </c>
      <c r="AS26">
        <v>1.7084999999999999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655.48868915485116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81.711550535343918</v>
      </c>
      <c r="L27">
        <v>10.996976539072147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1.99598944591029</v>
      </c>
      <c r="R27">
        <v>5.0015488328313253</v>
      </c>
      <c r="S27">
        <v>3</v>
      </c>
      <c r="T27">
        <v>0</v>
      </c>
      <c r="U27">
        <v>329.85753140421713</v>
      </c>
      <c r="V27">
        <v>0</v>
      </c>
      <c r="W27">
        <v>5.0023999999999997</v>
      </c>
      <c r="X27">
        <v>17.997101876675607</v>
      </c>
      <c r="Y27">
        <v>0</v>
      </c>
      <c r="Z27">
        <v>0.55879999999999996</v>
      </c>
      <c r="AA27">
        <v>1.7858103799901546</v>
      </c>
      <c r="AB27">
        <v>6.6907360000000002</v>
      </c>
      <c r="AC27">
        <v>4.9156799999999992</v>
      </c>
      <c r="AD27">
        <v>4.0259999999999998</v>
      </c>
      <c r="AE27">
        <v>12.557578800000002</v>
      </c>
      <c r="AF27">
        <v>0</v>
      </c>
      <c r="AG27">
        <v>0</v>
      </c>
      <c r="AH27">
        <v>24.053999999999998</v>
      </c>
      <c r="AI27">
        <v>4.2029000000000005</v>
      </c>
      <c r="AJ27">
        <v>0</v>
      </c>
      <c r="AK27">
        <v>13.697749999999997</v>
      </c>
      <c r="AL27">
        <v>0.59020000000000028</v>
      </c>
      <c r="AM27">
        <v>1.3205400000000003</v>
      </c>
      <c r="AN27">
        <v>0</v>
      </c>
      <c r="AO27">
        <v>0</v>
      </c>
      <c r="AP27">
        <v>0.81334847896326479</v>
      </c>
      <c r="AQ27">
        <v>0</v>
      </c>
      <c r="AR27">
        <v>1.4019999999999999</v>
      </c>
      <c r="AS27">
        <v>1.7084999999999999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675.4177250018804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82.751799428219073</v>
      </c>
      <c r="L28">
        <v>10.996976539072147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1.99598944591029</v>
      </c>
      <c r="R28">
        <v>5.0016078932424755</v>
      </c>
      <c r="S28">
        <v>3</v>
      </c>
      <c r="T28">
        <v>0</v>
      </c>
      <c r="U28">
        <v>329.85753140421713</v>
      </c>
      <c r="V28">
        <v>0</v>
      </c>
      <c r="W28">
        <v>8.8402311715481154</v>
      </c>
      <c r="X28">
        <v>37.469239210916015</v>
      </c>
      <c r="Y28">
        <v>0</v>
      </c>
      <c r="Z28">
        <v>3.3125664000000001</v>
      </c>
      <c r="AA28">
        <v>7.0228498089500464</v>
      </c>
      <c r="AB28">
        <v>10.036104000000003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31.270199999999999</v>
      </c>
      <c r="AI28">
        <v>4.2029000000000005</v>
      </c>
      <c r="AJ28">
        <v>0</v>
      </c>
      <c r="AK28">
        <v>13.697749999999997</v>
      </c>
      <c r="AL28">
        <v>3.2461000000000007</v>
      </c>
      <c r="AM28">
        <v>2.6762944000000006</v>
      </c>
      <c r="AN28">
        <v>0</v>
      </c>
      <c r="AO28">
        <v>0</v>
      </c>
      <c r="AP28">
        <v>0.81334847896326479</v>
      </c>
      <c r="AQ28">
        <v>0</v>
      </c>
      <c r="AR28">
        <v>1.4019999999999999</v>
      </c>
      <c r="AS28">
        <v>1.7084999999999999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725.5257036899153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81.711190263099127</v>
      </c>
      <c r="L29">
        <v>10.996976539072147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1.99598944591029</v>
      </c>
      <c r="R29">
        <v>10.763923822374878</v>
      </c>
      <c r="S29">
        <v>3</v>
      </c>
      <c r="T29">
        <v>0</v>
      </c>
      <c r="U29">
        <v>329.85753140421713</v>
      </c>
      <c r="V29">
        <v>4.0460674601827664</v>
      </c>
      <c r="W29">
        <v>8.8402311715481154</v>
      </c>
      <c r="X29">
        <v>37.469239210916015</v>
      </c>
      <c r="Y29">
        <v>0</v>
      </c>
      <c r="Z29">
        <v>3.3125664000000001</v>
      </c>
      <c r="AA29">
        <v>7.0228498089500464</v>
      </c>
      <c r="AB29">
        <v>10.036104000000003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33.675600000000003</v>
      </c>
      <c r="AI29">
        <v>4.2029000000000005</v>
      </c>
      <c r="AJ29">
        <v>0</v>
      </c>
      <c r="AK29">
        <v>13.697749999999997</v>
      </c>
      <c r="AL29">
        <v>3.2461000000000007</v>
      </c>
      <c r="AM29">
        <v>2.6762944000000006</v>
      </c>
      <c r="AN29">
        <v>0</v>
      </c>
      <c r="AO29">
        <v>0</v>
      </c>
      <c r="AP29">
        <v>0.81334847896326479</v>
      </c>
      <c r="AQ29">
        <v>0</v>
      </c>
      <c r="AR29">
        <v>1.4019999999999999</v>
      </c>
      <c r="AS29">
        <v>1.7084999999999999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736.69887791411043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81.711461654672291</v>
      </c>
      <c r="L30">
        <v>10.996976539072147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1.99598944591029</v>
      </c>
      <c r="R30">
        <v>10.763923822374878</v>
      </c>
      <c r="S30">
        <v>3</v>
      </c>
      <c r="T30">
        <v>0</v>
      </c>
      <c r="U30">
        <v>329.85753140421713</v>
      </c>
      <c r="V30">
        <v>4.6051944412607444</v>
      </c>
      <c r="W30">
        <v>8.8402311715481154</v>
      </c>
      <c r="X30">
        <v>37.469239210916015</v>
      </c>
      <c r="Y30">
        <v>0</v>
      </c>
      <c r="Z30">
        <v>3.3125664000000001</v>
      </c>
      <c r="AA30">
        <v>7.0228498089500464</v>
      </c>
      <c r="AB30">
        <v>10.036104000000003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35.648028000000004</v>
      </c>
      <c r="AI30">
        <v>4.2029000000000005</v>
      </c>
      <c r="AJ30">
        <v>0</v>
      </c>
      <c r="AK30">
        <v>13.697749999999997</v>
      </c>
      <c r="AL30">
        <v>3.2461000000000007</v>
      </c>
      <c r="AM30">
        <v>4.0144416000000014</v>
      </c>
      <c r="AN30">
        <v>0</v>
      </c>
      <c r="AO30">
        <v>0</v>
      </c>
      <c r="AP30">
        <v>0.81334847896326479</v>
      </c>
      <c r="AQ30">
        <v>0</v>
      </c>
      <c r="AR30">
        <v>1.4019999999999999</v>
      </c>
      <c r="AS30">
        <v>1.7084999999999999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740.56885148676167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82.001345950723874</v>
      </c>
      <c r="L31">
        <v>10.996976539072147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1.99598944591029</v>
      </c>
      <c r="R31">
        <v>10.763923822374878</v>
      </c>
      <c r="S31">
        <v>3</v>
      </c>
      <c r="T31">
        <v>0</v>
      </c>
      <c r="U31">
        <v>329.85753140421713</v>
      </c>
      <c r="V31">
        <v>4.6051944412607444</v>
      </c>
      <c r="W31">
        <v>8.8402311715481154</v>
      </c>
      <c r="X31">
        <v>37.469239210916015</v>
      </c>
      <c r="Y31">
        <v>0</v>
      </c>
      <c r="Z31">
        <v>3.3125664000000001</v>
      </c>
      <c r="AA31">
        <v>7.0228498089500464</v>
      </c>
      <c r="AB31">
        <v>10.036104000000003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35.648028000000004</v>
      </c>
      <c r="AI31">
        <v>4.2029000000000005</v>
      </c>
      <c r="AJ31">
        <v>0</v>
      </c>
      <c r="AK31">
        <v>13.697749999999997</v>
      </c>
      <c r="AL31">
        <v>3.2461000000000007</v>
      </c>
      <c r="AM31">
        <v>4.0144416000000014</v>
      </c>
      <c r="AN31">
        <v>0</v>
      </c>
      <c r="AO31">
        <v>0</v>
      </c>
      <c r="AP31">
        <v>0.81334847896326479</v>
      </c>
      <c r="AQ31">
        <v>0</v>
      </c>
      <c r="AR31">
        <v>1.4019999999999999</v>
      </c>
      <c r="AS31">
        <v>1.7084999999999999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740.85873578281326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82.00147895811115</v>
      </c>
      <c r="L32">
        <v>10.996976539072147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1.99598944591029</v>
      </c>
      <c r="R32">
        <v>10.763923822374878</v>
      </c>
      <c r="S32">
        <v>3</v>
      </c>
      <c r="T32">
        <v>0</v>
      </c>
      <c r="U32">
        <v>329.85753140421713</v>
      </c>
      <c r="V32">
        <v>4.6051944412607444</v>
      </c>
      <c r="W32">
        <v>8.8402311715481154</v>
      </c>
      <c r="X32">
        <v>37.469239210916015</v>
      </c>
      <c r="Y32">
        <v>0</v>
      </c>
      <c r="Z32">
        <v>3.3125664000000001</v>
      </c>
      <c r="AA32">
        <v>7.0228498089500464</v>
      </c>
      <c r="AB32">
        <v>10.036104000000003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33.675600000000003</v>
      </c>
      <c r="AI32">
        <v>4.2029000000000005</v>
      </c>
      <c r="AJ32">
        <v>0</v>
      </c>
      <c r="AK32">
        <v>13.697749999999997</v>
      </c>
      <c r="AL32">
        <v>3.2461000000000007</v>
      </c>
      <c r="AM32">
        <v>2.6762944000000006</v>
      </c>
      <c r="AN32">
        <v>0</v>
      </c>
      <c r="AO32">
        <v>0</v>
      </c>
      <c r="AP32">
        <v>0.81334847896326479</v>
      </c>
      <c r="AQ32">
        <v>0</v>
      </c>
      <c r="AR32">
        <v>1.4019999999999999</v>
      </c>
      <c r="AS32">
        <v>1.7084999999999999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737.5482935902005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90.001433687653304</v>
      </c>
      <c r="L33">
        <v>10.996384892086331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1.99598944591029</v>
      </c>
      <c r="R33">
        <v>10.763923822374878</v>
      </c>
      <c r="S33">
        <v>2.9971617786187319</v>
      </c>
      <c r="T33">
        <v>0</v>
      </c>
      <c r="U33">
        <v>329.85753140421713</v>
      </c>
      <c r="V33">
        <v>4.6051944412607444</v>
      </c>
      <c r="W33">
        <v>8.8402311715481154</v>
      </c>
      <c r="X33">
        <v>37.469239210916015</v>
      </c>
      <c r="Y33">
        <v>0</v>
      </c>
      <c r="Z33">
        <v>3.3125664000000001</v>
      </c>
      <c r="AA33">
        <v>7.0228498089500464</v>
      </c>
      <c r="AB33">
        <v>10.036104000000003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31.606956</v>
      </c>
      <c r="AI33">
        <v>0.96990000000000021</v>
      </c>
      <c r="AJ33">
        <v>0</v>
      </c>
      <c r="AK33">
        <v>13.697749999999997</v>
      </c>
      <c r="AL33">
        <v>0.59020000000000028</v>
      </c>
      <c r="AM33">
        <v>2.6762944000000006</v>
      </c>
      <c r="AN33">
        <v>0</v>
      </c>
      <c r="AO33">
        <v>0</v>
      </c>
      <c r="AP33">
        <v>0.81334847896326479</v>
      </c>
      <c r="AQ33">
        <v>0</v>
      </c>
      <c r="AR33">
        <v>1.6823999999999999</v>
      </c>
      <c r="AS33">
        <v>1.7084999999999999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737.86767445137559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115.00092331913486</v>
      </c>
      <c r="L34">
        <v>8.6545099550417461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1.9981592920353983</v>
      </c>
      <c r="R34">
        <v>10.763923822374878</v>
      </c>
      <c r="S34">
        <v>2.9971617786187319</v>
      </c>
      <c r="T34">
        <v>0</v>
      </c>
      <c r="U34">
        <v>329.85753140421713</v>
      </c>
      <c r="V34">
        <v>4.6051944412607444</v>
      </c>
      <c r="W34">
        <v>8.8402311715481154</v>
      </c>
      <c r="X34">
        <v>37.469239210916015</v>
      </c>
      <c r="Y34">
        <v>0</v>
      </c>
      <c r="Z34">
        <v>1.6562832000000001</v>
      </c>
      <c r="AA34">
        <v>3.5684103143533612</v>
      </c>
      <c r="AB34">
        <v>3.345368000000001</v>
      </c>
      <c r="AC34">
        <v>2.4578399999999996</v>
      </c>
      <c r="AD34">
        <v>4.0259999999999998</v>
      </c>
      <c r="AE34">
        <v>8.3717191999999994</v>
      </c>
      <c r="AF34">
        <v>0</v>
      </c>
      <c r="AG34">
        <v>0</v>
      </c>
      <c r="AH34">
        <v>25.978320000000004</v>
      </c>
      <c r="AI34">
        <v>0</v>
      </c>
      <c r="AJ34">
        <v>0</v>
      </c>
      <c r="AK34">
        <v>13.697749999999997</v>
      </c>
      <c r="AL34">
        <v>0.59020000000000028</v>
      </c>
      <c r="AM34">
        <v>1.2528200000000003</v>
      </c>
      <c r="AN34">
        <v>0</v>
      </c>
      <c r="AO34">
        <v>0</v>
      </c>
      <c r="AP34">
        <v>0.81334847896326479</v>
      </c>
      <c r="AQ34">
        <v>0</v>
      </c>
      <c r="AR34">
        <v>10.0944</v>
      </c>
      <c r="AS34">
        <v>1.7084999999999999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739.27861629734093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82.001779875231492</v>
      </c>
      <c r="L35">
        <v>10.225723341180196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1.7383104279141104</v>
      </c>
      <c r="R35">
        <v>10.763923822374878</v>
      </c>
      <c r="S35">
        <v>2.9971617786187319</v>
      </c>
      <c r="T35">
        <v>0</v>
      </c>
      <c r="U35">
        <v>329.85753140421713</v>
      </c>
      <c r="V35">
        <v>4.6051944412607444</v>
      </c>
      <c r="W35">
        <v>8.8402311715481154</v>
      </c>
      <c r="X35">
        <v>37.469239210916015</v>
      </c>
      <c r="Y35">
        <v>0</v>
      </c>
      <c r="Z35">
        <v>1.6205200000000002</v>
      </c>
      <c r="AA35">
        <v>2.2071813685271571</v>
      </c>
      <c r="AB35">
        <v>0.84650000000000025</v>
      </c>
      <c r="AC35">
        <v>2.4578399999999996</v>
      </c>
      <c r="AD35">
        <v>2.0129999999999999</v>
      </c>
      <c r="AE35">
        <v>8.3717191999999994</v>
      </c>
      <c r="AF35">
        <v>0</v>
      </c>
      <c r="AG35">
        <v>0</v>
      </c>
      <c r="AH35">
        <v>18.281039999999997</v>
      </c>
      <c r="AI35">
        <v>0</v>
      </c>
      <c r="AJ35">
        <v>0</v>
      </c>
      <c r="AK35">
        <v>13.697749999999997</v>
      </c>
      <c r="AL35">
        <v>0.59020000000000028</v>
      </c>
      <c r="AM35">
        <v>1.15124</v>
      </c>
      <c r="AN35">
        <v>0</v>
      </c>
      <c r="AO35">
        <v>0</v>
      </c>
      <c r="AP35">
        <v>2.1147060453044877</v>
      </c>
      <c r="AQ35">
        <v>0</v>
      </c>
      <c r="AR35">
        <v>10.0944</v>
      </c>
      <c r="AS35">
        <v>1.7084999999999999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695.18447479596989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81.712036087111343</v>
      </c>
      <c r="L36">
        <v>10.995289499509322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1.9973383177570094</v>
      </c>
      <c r="R36">
        <v>10.763923822374878</v>
      </c>
      <c r="S36">
        <v>2.9971617786187319</v>
      </c>
      <c r="T36">
        <v>0</v>
      </c>
      <c r="U36">
        <v>329.85753140421713</v>
      </c>
      <c r="V36">
        <v>4.6051944412607444</v>
      </c>
      <c r="W36">
        <v>8.8402311715481154</v>
      </c>
      <c r="X36">
        <v>37.469239210916015</v>
      </c>
      <c r="Y36">
        <v>0</v>
      </c>
      <c r="Z36">
        <v>0.55879999999999996</v>
      </c>
      <c r="AA36">
        <v>0</v>
      </c>
      <c r="AB36">
        <v>0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13.697749999999997</v>
      </c>
      <c r="AL36">
        <v>0.59020000000000028</v>
      </c>
      <c r="AM36">
        <v>0</v>
      </c>
      <c r="AN36">
        <v>0</v>
      </c>
      <c r="AO36">
        <v>0</v>
      </c>
      <c r="AP36">
        <v>2.1147060453044877</v>
      </c>
      <c r="AQ36">
        <v>0</v>
      </c>
      <c r="AR36">
        <v>1.6823999999999999</v>
      </c>
      <c r="AS36">
        <v>1.7084999999999999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669.11440368749447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81.711848779550607</v>
      </c>
      <c r="L37">
        <v>10.995289499509322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1.9973383177570094</v>
      </c>
      <c r="R37">
        <v>10.763923822374878</v>
      </c>
      <c r="S37">
        <v>2.9971617786187319</v>
      </c>
      <c r="T37">
        <v>0</v>
      </c>
      <c r="U37">
        <v>329.85753140421713</v>
      </c>
      <c r="V37">
        <v>4.6051944412607444</v>
      </c>
      <c r="W37">
        <v>8.8402311715481154</v>
      </c>
      <c r="X37">
        <v>37.469239210916015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13.697749999999997</v>
      </c>
      <c r="AL37">
        <v>3.8363000000000014</v>
      </c>
      <c r="AM37">
        <v>0</v>
      </c>
      <c r="AN37">
        <v>0</v>
      </c>
      <c r="AO37">
        <v>0</v>
      </c>
      <c r="AP37">
        <v>2.1147060453044877</v>
      </c>
      <c r="AQ37">
        <v>0</v>
      </c>
      <c r="AR37">
        <v>1.6823999999999999</v>
      </c>
      <c r="AS37">
        <v>1.7084999999999999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667.71233637993384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81.712004641428706</v>
      </c>
      <c r="L38">
        <v>10.995289499509322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1.9973383177570094</v>
      </c>
      <c r="R38">
        <v>10.763923822374878</v>
      </c>
      <c r="S38">
        <v>2.9971617786187319</v>
      </c>
      <c r="T38">
        <v>0</v>
      </c>
      <c r="U38">
        <v>329.85753140421713</v>
      </c>
      <c r="V38">
        <v>0</v>
      </c>
      <c r="W38">
        <v>8.8402311715481154</v>
      </c>
      <c r="X38">
        <v>37.469239210916015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13.697749999999997</v>
      </c>
      <c r="AL38">
        <v>18.001100000000005</v>
      </c>
      <c r="AM38">
        <v>0</v>
      </c>
      <c r="AN38">
        <v>0</v>
      </c>
      <c r="AO38">
        <v>0</v>
      </c>
      <c r="AP38">
        <v>2.1147060453044877</v>
      </c>
      <c r="AQ38">
        <v>0</v>
      </c>
      <c r="AR38">
        <v>1.6823999999999999</v>
      </c>
      <c r="AS38">
        <v>1.7084999999999999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667.55381820055106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81.711967496054214</v>
      </c>
      <c r="L39">
        <v>10.995289499509322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1.9973383177570094</v>
      </c>
      <c r="R39">
        <v>10.763923822374878</v>
      </c>
      <c r="S39">
        <v>2.9971617786187319</v>
      </c>
      <c r="T39">
        <v>0</v>
      </c>
      <c r="U39">
        <v>329.85753140421713</v>
      </c>
      <c r="V39">
        <v>4.6051944412607444</v>
      </c>
      <c r="W39">
        <v>8.8402311715481154</v>
      </c>
      <c r="X39">
        <v>37.469239210916015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13.697749999999997</v>
      </c>
      <c r="AL39">
        <v>18.001100000000005</v>
      </c>
      <c r="AM39">
        <v>0</v>
      </c>
      <c r="AN39">
        <v>0</v>
      </c>
      <c r="AO39">
        <v>0</v>
      </c>
      <c r="AP39">
        <v>0.81334847896326479</v>
      </c>
      <c r="AQ39">
        <v>0</v>
      </c>
      <c r="AR39">
        <v>1.6823999999999999</v>
      </c>
      <c r="AS39">
        <v>1.7084999999999999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670.85761793009601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81.712036087111343</v>
      </c>
      <c r="L40">
        <v>10.995289499509322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1.9973383177570094</v>
      </c>
      <c r="R40">
        <v>5.0016078932424755</v>
      </c>
      <c r="S40">
        <v>2.9971617786187319</v>
      </c>
      <c r="T40">
        <v>0</v>
      </c>
      <c r="U40">
        <v>329.85753140421713</v>
      </c>
      <c r="V40">
        <v>0</v>
      </c>
      <c r="W40">
        <v>8.8402311715481154</v>
      </c>
      <c r="X40">
        <v>37.469239210916015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13.697749999999997</v>
      </c>
      <c r="AL40">
        <v>18.001100000000005</v>
      </c>
      <c r="AM40">
        <v>0</v>
      </c>
      <c r="AN40">
        <v>0</v>
      </c>
      <c r="AO40">
        <v>0</v>
      </c>
      <c r="AP40">
        <v>0.81334847896326479</v>
      </c>
      <c r="AQ40">
        <v>0</v>
      </c>
      <c r="AR40">
        <v>1.6823999999999999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661.17357615076003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81.712377078080692</v>
      </c>
      <c r="L41">
        <v>10.995289499509322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1.9973383177570094</v>
      </c>
      <c r="R41">
        <v>5.0016078932424755</v>
      </c>
      <c r="S41">
        <v>2.9971617786187319</v>
      </c>
      <c r="T41">
        <v>0</v>
      </c>
      <c r="U41">
        <v>329.85753140421713</v>
      </c>
      <c r="V41">
        <v>0</v>
      </c>
      <c r="W41">
        <v>8.8402311715481154</v>
      </c>
      <c r="X41">
        <v>37.469239210916015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13.697749999999997</v>
      </c>
      <c r="AL41">
        <v>18.001100000000005</v>
      </c>
      <c r="AM41">
        <v>0</v>
      </c>
      <c r="AN41">
        <v>0</v>
      </c>
      <c r="AO41">
        <v>0</v>
      </c>
      <c r="AP41">
        <v>0.81334847896326479</v>
      </c>
      <c r="AQ41">
        <v>0</v>
      </c>
      <c r="AR41">
        <v>10.0944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673.48129714172933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81.712532337458811</v>
      </c>
      <c r="L42">
        <v>10.995289499509322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1.9973383177570094</v>
      </c>
      <c r="R42">
        <v>5.0016078932424755</v>
      </c>
      <c r="S42">
        <v>2.9971617786187319</v>
      </c>
      <c r="T42">
        <v>0</v>
      </c>
      <c r="U42">
        <v>329.85753140421713</v>
      </c>
      <c r="V42">
        <v>0</v>
      </c>
      <c r="W42">
        <v>8.8402311715481154</v>
      </c>
      <c r="X42">
        <v>37.469239210916015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13.697749999999997</v>
      </c>
      <c r="AL42">
        <v>3.5412000000000017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10.0944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659.18422209690027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81.712532337458811</v>
      </c>
      <c r="L43">
        <v>10.995289499509322</v>
      </c>
      <c r="M43">
        <v>0</v>
      </c>
      <c r="N43">
        <v>30.004623921085084</v>
      </c>
      <c r="O43">
        <v>50.379594706847236</v>
      </c>
      <c r="P43">
        <v>53.708977250911886</v>
      </c>
      <c r="Q43">
        <v>2.0000068085106384</v>
      </c>
      <c r="R43">
        <v>5.0016078932424755</v>
      </c>
      <c r="S43">
        <v>2.9971617786187319</v>
      </c>
      <c r="T43">
        <v>0</v>
      </c>
      <c r="U43">
        <v>329.85753140421713</v>
      </c>
      <c r="V43">
        <v>0</v>
      </c>
      <c r="W43">
        <v>8.8402311715481154</v>
      </c>
      <c r="X43">
        <v>37.469239210916015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13.697749999999997</v>
      </c>
      <c r="AL43">
        <v>0.59020000000000028</v>
      </c>
      <c r="AM43">
        <v>0</v>
      </c>
      <c r="AN43">
        <v>0</v>
      </c>
      <c r="AO43">
        <v>0</v>
      </c>
      <c r="AP43">
        <v>0.45547514821942814</v>
      </c>
      <c r="AQ43">
        <v>0</v>
      </c>
      <c r="AR43">
        <v>1.6823999999999999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639.86576073108495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81.712674007146504</v>
      </c>
      <c r="L44">
        <v>10.995289499509322</v>
      </c>
      <c r="M44">
        <v>0</v>
      </c>
      <c r="N44">
        <v>30.004623921085084</v>
      </c>
      <c r="O44">
        <v>50.379594706847236</v>
      </c>
      <c r="P44">
        <v>53.708977250911886</v>
      </c>
      <c r="Q44">
        <v>2.0000068085106384</v>
      </c>
      <c r="R44">
        <v>5.0016078932424755</v>
      </c>
      <c r="S44">
        <v>2.9971617786187319</v>
      </c>
      <c r="T44">
        <v>0</v>
      </c>
      <c r="U44">
        <v>329.85753140421713</v>
      </c>
      <c r="V44">
        <v>0</v>
      </c>
      <c r="W44">
        <v>8.8402311715481154</v>
      </c>
      <c r="X44">
        <v>37.469239210916015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13.697749999999997</v>
      </c>
      <c r="AL44">
        <v>0.59020000000000028</v>
      </c>
      <c r="AM44">
        <v>0</v>
      </c>
      <c r="AN44">
        <v>0</v>
      </c>
      <c r="AO44">
        <v>0</v>
      </c>
      <c r="AP44">
        <v>0.45547514821942814</v>
      </c>
      <c r="AQ44">
        <v>0</v>
      </c>
      <c r="AR44">
        <v>1.6823999999999999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639.8659024007726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81.712453938730846</v>
      </c>
      <c r="L45">
        <v>10.995417956656347</v>
      </c>
      <c r="M45">
        <v>0</v>
      </c>
      <c r="N45">
        <v>30.004623921085084</v>
      </c>
      <c r="O45">
        <v>50.379594706847236</v>
      </c>
      <c r="P45">
        <v>53.708977250911886</v>
      </c>
      <c r="Q45">
        <v>2.0000068085106384</v>
      </c>
      <c r="R45">
        <v>5.0016078932424755</v>
      </c>
      <c r="S45">
        <v>2.9971617786187319</v>
      </c>
      <c r="T45">
        <v>0</v>
      </c>
      <c r="U45">
        <v>329.85753140421713</v>
      </c>
      <c r="V45">
        <v>0</v>
      </c>
      <c r="W45">
        <v>8.8402311715481154</v>
      </c>
      <c r="X45">
        <v>37.469239210916015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13.697749999999997</v>
      </c>
      <c r="AL45">
        <v>0.59020000000000028</v>
      </c>
      <c r="AM45">
        <v>0</v>
      </c>
      <c r="AN45">
        <v>0</v>
      </c>
      <c r="AO45">
        <v>0</v>
      </c>
      <c r="AP45">
        <v>0.45547514821942814</v>
      </c>
      <c r="AQ45">
        <v>0</v>
      </c>
      <c r="AR45">
        <v>1.6823999999999999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639.86581078950394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81.712592919370152</v>
      </c>
      <c r="L46">
        <v>10.995637583892618</v>
      </c>
      <c r="M46">
        <v>0</v>
      </c>
      <c r="N46">
        <v>30.004623921085084</v>
      </c>
      <c r="O46">
        <v>50.379594706847236</v>
      </c>
      <c r="P46">
        <v>53.708977250911886</v>
      </c>
      <c r="Q46">
        <v>2.0000068085106384</v>
      </c>
      <c r="R46">
        <v>5.0016078932424755</v>
      </c>
      <c r="S46">
        <v>2.9971617786187319</v>
      </c>
      <c r="T46">
        <v>0</v>
      </c>
      <c r="U46">
        <v>329.85753140421713</v>
      </c>
      <c r="V46">
        <v>0</v>
      </c>
      <c r="W46">
        <v>8.8402311715481154</v>
      </c>
      <c r="X46">
        <v>37.469239210916015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13.697749999999997</v>
      </c>
      <c r="AL46">
        <v>0.59020000000000028</v>
      </c>
      <c r="AM46">
        <v>0</v>
      </c>
      <c r="AN46">
        <v>0</v>
      </c>
      <c r="AO46">
        <v>0</v>
      </c>
      <c r="AP46">
        <v>0.45547514821942814</v>
      </c>
      <c r="AQ46">
        <v>0</v>
      </c>
      <c r="AR46">
        <v>1.6823999999999999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639.86616939737951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81.712736451228537</v>
      </c>
      <c r="L47">
        <v>10.996825956621405</v>
      </c>
      <c r="M47">
        <v>0</v>
      </c>
      <c r="N47">
        <v>30.004623921085084</v>
      </c>
      <c r="O47">
        <v>50.379594706847236</v>
      </c>
      <c r="P47">
        <v>53.708977250911886</v>
      </c>
      <c r="Q47">
        <v>1.99598944591029</v>
      </c>
      <c r="R47">
        <v>5.0016078932424755</v>
      </c>
      <c r="S47">
        <v>2.9971617786187319</v>
      </c>
      <c r="T47">
        <v>0</v>
      </c>
      <c r="U47">
        <v>329.85753140421713</v>
      </c>
      <c r="V47">
        <v>0</v>
      </c>
      <c r="W47">
        <v>8.8402311715481154</v>
      </c>
      <c r="X47">
        <v>37.469239210916015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13.697749999999997</v>
      </c>
      <c r="AL47">
        <v>0.59020000000000028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1.6823999999999999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636.48864696590283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81.711488162262071</v>
      </c>
      <c r="L48">
        <v>10.996825956621405</v>
      </c>
      <c r="M48">
        <v>0</v>
      </c>
      <c r="N48">
        <v>30.004623921085084</v>
      </c>
      <c r="O48">
        <v>50.379594706847236</v>
      </c>
      <c r="P48">
        <v>53.708977250911886</v>
      </c>
      <c r="Q48">
        <v>1.99598944591029</v>
      </c>
      <c r="R48">
        <v>5.0016078932424755</v>
      </c>
      <c r="S48">
        <v>2.9971617786187319</v>
      </c>
      <c r="T48">
        <v>0</v>
      </c>
      <c r="U48">
        <v>329.85753140421713</v>
      </c>
      <c r="V48">
        <v>0</v>
      </c>
      <c r="W48">
        <v>8.8402311715481154</v>
      </c>
      <c r="X48">
        <v>37.469239210916015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13.697749999999997</v>
      </c>
      <c r="AL48">
        <v>0.59020000000000028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1.7084999999999999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635.80399867693632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81.711539471744203</v>
      </c>
      <c r="L49">
        <v>10.996825956621405</v>
      </c>
      <c r="M49">
        <v>0</v>
      </c>
      <c r="N49">
        <v>30.004623921085084</v>
      </c>
      <c r="O49">
        <v>50.379594706847236</v>
      </c>
      <c r="P49">
        <v>53.708977250911886</v>
      </c>
      <c r="Q49">
        <v>1.99598944591029</v>
      </c>
      <c r="R49">
        <v>5.0016078932424755</v>
      </c>
      <c r="S49">
        <v>2.9971617786187319</v>
      </c>
      <c r="T49">
        <v>0</v>
      </c>
      <c r="U49">
        <v>329.85753140421713</v>
      </c>
      <c r="V49">
        <v>0</v>
      </c>
      <c r="W49">
        <v>8.8402311715481154</v>
      </c>
      <c r="X49">
        <v>37.469239210916015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13.697749999999997</v>
      </c>
      <c r="AL49">
        <v>0.59020000000000028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10.0944</v>
      </c>
      <c r="AS49">
        <v>1.8793499999999996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644.38689998641848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81.712321482584784</v>
      </c>
      <c r="L50">
        <v>10.996825956621405</v>
      </c>
      <c r="M50">
        <v>0</v>
      </c>
      <c r="N50">
        <v>30.004623921085084</v>
      </c>
      <c r="O50">
        <v>50.379594706847236</v>
      </c>
      <c r="P50">
        <v>53.708977250911886</v>
      </c>
      <c r="Q50">
        <v>1.99598944591029</v>
      </c>
      <c r="R50">
        <v>5.0016078932424755</v>
      </c>
      <c r="S50">
        <v>2.9971617786187319</v>
      </c>
      <c r="T50">
        <v>0</v>
      </c>
      <c r="U50">
        <v>329.85753140421713</v>
      </c>
      <c r="V50">
        <v>0</v>
      </c>
      <c r="W50">
        <v>8.8402311715481154</v>
      </c>
      <c r="X50">
        <v>37.469239210916015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13.697749999999997</v>
      </c>
      <c r="AL50">
        <v>0.59020000000000028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10.0944</v>
      </c>
      <c r="AS50">
        <v>1.8793499999999996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644.38768199725905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81.711015716261898</v>
      </c>
      <c r="L51">
        <v>10.996825956621405</v>
      </c>
      <c r="M51">
        <v>0</v>
      </c>
      <c r="N51">
        <v>30.004623921085084</v>
      </c>
      <c r="O51">
        <v>50.379594706847236</v>
      </c>
      <c r="P51">
        <v>53.708977250911886</v>
      </c>
      <c r="Q51">
        <v>1.99598944591029</v>
      </c>
      <c r="R51">
        <v>5.0016078932424755</v>
      </c>
      <c r="S51">
        <v>2.9971617786187319</v>
      </c>
      <c r="T51">
        <v>0</v>
      </c>
      <c r="U51">
        <v>329.85753140421713</v>
      </c>
      <c r="V51">
        <v>0</v>
      </c>
      <c r="W51">
        <v>8.8402311715481154</v>
      </c>
      <c r="X51">
        <v>17.997101876675607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13.697749999999997</v>
      </c>
      <c r="AL51">
        <v>0.59020000000000028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1.4019999999999999</v>
      </c>
      <c r="AS51">
        <v>1.8793499999999996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616.22183889669589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81.711928723612999</v>
      </c>
      <c r="L52">
        <v>10.996825956621405</v>
      </c>
      <c r="M52">
        <v>0</v>
      </c>
      <c r="N52">
        <v>30.004623921085084</v>
      </c>
      <c r="O52">
        <v>50.379594706847236</v>
      </c>
      <c r="P52">
        <v>53.708977250911886</v>
      </c>
      <c r="Q52">
        <v>1.99598944591029</v>
      </c>
      <c r="R52">
        <v>5.0016078932424755</v>
      </c>
      <c r="S52">
        <v>2.9971617786187319</v>
      </c>
      <c r="T52">
        <v>0</v>
      </c>
      <c r="U52">
        <v>329.85753140421713</v>
      </c>
      <c r="V52">
        <v>0</v>
      </c>
      <c r="W52">
        <v>5.0023999999999997</v>
      </c>
      <c r="X52">
        <v>17.997101876675607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13.697749999999997</v>
      </c>
      <c r="AL52">
        <v>0.59020000000000028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1.1216000000000004</v>
      </c>
      <c r="AS52">
        <v>1.8793499999999996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612.10452073249871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81.711928723612999</v>
      </c>
      <c r="L53">
        <v>10.996825956621405</v>
      </c>
      <c r="M53">
        <v>0</v>
      </c>
      <c r="N53">
        <v>30.004623921085084</v>
      </c>
      <c r="O53">
        <v>50.379594706847236</v>
      </c>
      <c r="P53">
        <v>53.708977250911886</v>
      </c>
      <c r="Q53">
        <v>1.99598944591029</v>
      </c>
      <c r="R53">
        <v>5.0016078932424755</v>
      </c>
      <c r="S53">
        <v>2.9971617786187319</v>
      </c>
      <c r="T53">
        <v>0</v>
      </c>
      <c r="U53">
        <v>329.85753140421713</v>
      </c>
      <c r="V53">
        <v>0</v>
      </c>
      <c r="W53">
        <v>5.0023999999999997</v>
      </c>
      <c r="X53">
        <v>17.997101876675607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13.697749999999997</v>
      </c>
      <c r="AL53">
        <v>0.59020000000000028</v>
      </c>
      <c r="AM53">
        <v>0</v>
      </c>
      <c r="AN53">
        <v>0</v>
      </c>
      <c r="AO53">
        <v>0</v>
      </c>
      <c r="AP53">
        <v>0.97601817475591734</v>
      </c>
      <c r="AQ53">
        <v>0</v>
      </c>
      <c r="AR53">
        <v>1.1216000000000004</v>
      </c>
      <c r="AS53">
        <v>1.8793499999999996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612.10452073249871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81.711928723612999</v>
      </c>
      <c r="L54">
        <v>10.996825956621405</v>
      </c>
      <c r="M54">
        <v>0</v>
      </c>
      <c r="N54">
        <v>30.004623921085084</v>
      </c>
      <c r="O54">
        <v>50.379594706847236</v>
      </c>
      <c r="P54">
        <v>53.708977250911886</v>
      </c>
      <c r="Q54">
        <v>1.99598944591029</v>
      </c>
      <c r="R54">
        <v>5.0034197199999992</v>
      </c>
      <c r="S54">
        <v>2.9971617786187319</v>
      </c>
      <c r="T54">
        <v>0</v>
      </c>
      <c r="U54">
        <v>329.85753140421713</v>
      </c>
      <c r="V54">
        <v>0</v>
      </c>
      <c r="W54">
        <v>5.0023999999999997</v>
      </c>
      <c r="X54">
        <v>17.997101876675607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13.697749999999997</v>
      </c>
      <c r="AL54">
        <v>0.59020000000000028</v>
      </c>
      <c r="AM54">
        <v>0</v>
      </c>
      <c r="AN54">
        <v>0</v>
      </c>
      <c r="AO54">
        <v>0</v>
      </c>
      <c r="AP54">
        <v>0.97601817475591734</v>
      </c>
      <c r="AQ54">
        <v>0</v>
      </c>
      <c r="AR54">
        <v>1.1216000000000004</v>
      </c>
      <c r="AS54">
        <v>1.8793499999999996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612.10633255925632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81.711928723612999</v>
      </c>
      <c r="L55">
        <v>10.996825956621405</v>
      </c>
      <c r="M55">
        <v>0</v>
      </c>
      <c r="N55">
        <v>30.004623921085084</v>
      </c>
      <c r="O55">
        <v>50.379594706847236</v>
      </c>
      <c r="P55">
        <v>53.708977250911886</v>
      </c>
      <c r="Q55">
        <v>1.99598944591029</v>
      </c>
      <c r="R55">
        <v>5.0034197199999992</v>
      </c>
      <c r="S55">
        <v>3.0877965000000001</v>
      </c>
      <c r="T55">
        <v>0</v>
      </c>
      <c r="U55">
        <v>329.85753140421713</v>
      </c>
      <c r="V55">
        <v>0</v>
      </c>
      <c r="W55">
        <v>5.0023999999999997</v>
      </c>
      <c r="X55">
        <v>17.997101876675607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13.697749999999997</v>
      </c>
      <c r="AL55">
        <v>3.2461000000000007</v>
      </c>
      <c r="AM55">
        <v>0</v>
      </c>
      <c r="AN55">
        <v>0</v>
      </c>
      <c r="AO55">
        <v>0</v>
      </c>
      <c r="AP55">
        <v>0.97601817475591734</v>
      </c>
      <c r="AQ55">
        <v>0</v>
      </c>
      <c r="AR55">
        <v>4.4864000000000015</v>
      </c>
      <c r="AS55">
        <v>1.8793499999999996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614.0318076806376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81.711928723612999</v>
      </c>
      <c r="L56">
        <v>10.996825956621405</v>
      </c>
      <c r="M56">
        <v>0</v>
      </c>
      <c r="N56">
        <v>30.004623921085084</v>
      </c>
      <c r="O56">
        <v>50.379594706847236</v>
      </c>
      <c r="P56">
        <v>53.708977250911886</v>
      </c>
      <c r="Q56">
        <v>1.99598944591029</v>
      </c>
      <c r="R56">
        <v>5.0034197199999992</v>
      </c>
      <c r="S56">
        <v>3</v>
      </c>
      <c r="T56">
        <v>0</v>
      </c>
      <c r="U56">
        <v>329.85753140421713</v>
      </c>
      <c r="V56">
        <v>0</v>
      </c>
      <c r="W56">
        <v>5.0023999999999997</v>
      </c>
      <c r="X56">
        <v>17.997101876675607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13.697749999999997</v>
      </c>
      <c r="AL56">
        <v>3.2461000000000007</v>
      </c>
      <c r="AM56">
        <v>0</v>
      </c>
      <c r="AN56">
        <v>0</v>
      </c>
      <c r="AO56">
        <v>0</v>
      </c>
      <c r="AP56">
        <v>0.97601817475591734</v>
      </c>
      <c r="AQ56">
        <v>0</v>
      </c>
      <c r="AR56">
        <v>4.4864000000000015</v>
      </c>
      <c r="AS56">
        <v>1.8793499999999996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613.94401118063763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81.711928723612999</v>
      </c>
      <c r="L57">
        <v>10.996825956621405</v>
      </c>
      <c r="M57">
        <v>0</v>
      </c>
      <c r="N57">
        <v>30.004623921085084</v>
      </c>
      <c r="O57">
        <v>50.379594706847236</v>
      </c>
      <c r="P57">
        <v>59.668761583001327</v>
      </c>
      <c r="Q57">
        <v>1.99598944591029</v>
      </c>
      <c r="R57">
        <v>5.0034197199999992</v>
      </c>
      <c r="S57">
        <v>3</v>
      </c>
      <c r="T57">
        <v>0</v>
      </c>
      <c r="U57">
        <v>329.85753140421713</v>
      </c>
      <c r="V57">
        <v>0</v>
      </c>
      <c r="W57">
        <v>5.0023999999999997</v>
      </c>
      <c r="X57">
        <v>17.997101876675607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13.697749999999997</v>
      </c>
      <c r="AL57">
        <v>3.2461000000000007</v>
      </c>
      <c r="AM57">
        <v>0</v>
      </c>
      <c r="AN57">
        <v>0</v>
      </c>
      <c r="AO57">
        <v>0</v>
      </c>
      <c r="AP57">
        <v>0.97601817475591734</v>
      </c>
      <c r="AQ57">
        <v>0</v>
      </c>
      <c r="AR57">
        <v>4.4864000000000015</v>
      </c>
      <c r="AS57">
        <v>1.8793499999999996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619.90379551272702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81.711928723612999</v>
      </c>
      <c r="L58">
        <v>10.996825956621405</v>
      </c>
      <c r="M58">
        <v>0</v>
      </c>
      <c r="N58">
        <v>30.004623921085084</v>
      </c>
      <c r="O58">
        <v>50.379594706847236</v>
      </c>
      <c r="P58">
        <v>62.799305252081751</v>
      </c>
      <c r="Q58">
        <v>1.99598944591029</v>
      </c>
      <c r="R58">
        <v>5.0034197199999992</v>
      </c>
      <c r="S58">
        <v>3</v>
      </c>
      <c r="T58">
        <v>0</v>
      </c>
      <c r="U58">
        <v>329.85753140421713</v>
      </c>
      <c r="V58">
        <v>0</v>
      </c>
      <c r="W58">
        <v>5.0023999999999997</v>
      </c>
      <c r="X58">
        <v>17.997101876675607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13.697749999999997</v>
      </c>
      <c r="AL58">
        <v>3.2461000000000007</v>
      </c>
      <c r="AM58">
        <v>0</v>
      </c>
      <c r="AN58">
        <v>0</v>
      </c>
      <c r="AO58">
        <v>0</v>
      </c>
      <c r="AP58">
        <v>0.97601817475591734</v>
      </c>
      <c r="AQ58">
        <v>0</v>
      </c>
      <c r="AR58">
        <v>2.8039999999999998</v>
      </c>
      <c r="AS58">
        <v>1.8793499999999996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621.35193918180744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81.711928723612999</v>
      </c>
      <c r="L59">
        <v>10.996825956621405</v>
      </c>
      <c r="M59">
        <v>0</v>
      </c>
      <c r="N59">
        <v>30.004623921085084</v>
      </c>
      <c r="O59">
        <v>50.379594706847236</v>
      </c>
      <c r="P59">
        <v>62.84244704102219</v>
      </c>
      <c r="Q59">
        <v>1.99598944591029</v>
      </c>
      <c r="R59">
        <v>5.0034197199999992</v>
      </c>
      <c r="S59">
        <v>2.9951190253045925</v>
      </c>
      <c r="T59">
        <v>0</v>
      </c>
      <c r="U59">
        <v>329.85753140421713</v>
      </c>
      <c r="V59">
        <v>0</v>
      </c>
      <c r="W59">
        <v>5.0023999999999997</v>
      </c>
      <c r="X59">
        <v>17.997101876675607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13.697749999999997</v>
      </c>
      <c r="AL59">
        <v>3.2461000000000007</v>
      </c>
      <c r="AM59">
        <v>0</v>
      </c>
      <c r="AN59">
        <v>0</v>
      </c>
      <c r="AO59">
        <v>0</v>
      </c>
      <c r="AP59">
        <v>0.97601817475591734</v>
      </c>
      <c r="AQ59">
        <v>0</v>
      </c>
      <c r="AR59">
        <v>1.6823999999999999</v>
      </c>
      <c r="AS59">
        <v>1.8793499999999996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620.26859999605256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81.711928723612999</v>
      </c>
      <c r="L60">
        <v>10.996825956621405</v>
      </c>
      <c r="M60">
        <v>0</v>
      </c>
      <c r="N60">
        <v>30.004623921085084</v>
      </c>
      <c r="O60">
        <v>50.379594706847236</v>
      </c>
      <c r="P60">
        <v>62.84244704102219</v>
      </c>
      <c r="Q60">
        <v>1.99598944591029</v>
      </c>
      <c r="R60">
        <v>5.0034197199999992</v>
      </c>
      <c r="S60">
        <v>2.9951190253045925</v>
      </c>
      <c r="T60">
        <v>0</v>
      </c>
      <c r="U60">
        <v>329.85753140421713</v>
      </c>
      <c r="V60">
        <v>0</v>
      </c>
      <c r="W60">
        <v>5.0023999999999997</v>
      </c>
      <c r="X60">
        <v>17.997101876675607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13.697749999999997</v>
      </c>
      <c r="AL60">
        <v>3.2461000000000007</v>
      </c>
      <c r="AM60">
        <v>0</v>
      </c>
      <c r="AN60">
        <v>0</v>
      </c>
      <c r="AO60">
        <v>0</v>
      </c>
      <c r="AP60">
        <v>0.97601817475591734</v>
      </c>
      <c r="AQ60">
        <v>0</v>
      </c>
      <c r="AR60">
        <v>1.6823999999999999</v>
      </c>
      <c r="AS60">
        <v>1.8793499999999996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620.26859999605256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81.711928723612999</v>
      </c>
      <c r="L61">
        <v>10.996532156368222</v>
      </c>
      <c r="M61">
        <v>0</v>
      </c>
      <c r="N61">
        <v>30.004623921085084</v>
      </c>
      <c r="O61">
        <v>50.379594706847236</v>
      </c>
      <c r="P61">
        <v>62.84244704102219</v>
      </c>
      <c r="Q61">
        <v>1.99598944591029</v>
      </c>
      <c r="R61">
        <v>5.0034197199999992</v>
      </c>
      <c r="S61">
        <v>2.9951190253045925</v>
      </c>
      <c r="T61">
        <v>0</v>
      </c>
      <c r="U61">
        <v>329.85753140421713</v>
      </c>
      <c r="V61">
        <v>0</v>
      </c>
      <c r="W61">
        <v>5.0023999999999997</v>
      </c>
      <c r="X61">
        <v>17.997101876675607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13.697749999999997</v>
      </c>
      <c r="AL61">
        <v>3.2461000000000007</v>
      </c>
      <c r="AM61">
        <v>0</v>
      </c>
      <c r="AN61">
        <v>0</v>
      </c>
      <c r="AO61">
        <v>0</v>
      </c>
      <c r="AP61">
        <v>2.1147060453044877</v>
      </c>
      <c r="AQ61">
        <v>0</v>
      </c>
      <c r="AR61">
        <v>1.6823999999999999</v>
      </c>
      <c r="AS61">
        <v>1.8793499999999996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621.40699406634792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81.711928723612999</v>
      </c>
      <c r="L62">
        <v>10.996703055168876</v>
      </c>
      <c r="M62">
        <v>0</v>
      </c>
      <c r="N62">
        <v>30.004623921085084</v>
      </c>
      <c r="O62">
        <v>50.379594706847236</v>
      </c>
      <c r="P62">
        <v>62.84244704102219</v>
      </c>
      <c r="Q62">
        <v>1.99598944591029</v>
      </c>
      <c r="R62">
        <v>5.0034197199999992</v>
      </c>
      <c r="S62">
        <v>3</v>
      </c>
      <c r="T62">
        <v>0</v>
      </c>
      <c r="U62">
        <v>329.85753140421713</v>
      </c>
      <c r="V62">
        <v>0</v>
      </c>
      <c r="W62">
        <v>5.0023999999999997</v>
      </c>
      <c r="X62">
        <v>17.997101876675607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4.8107999999999995</v>
      </c>
      <c r="AI62">
        <v>0</v>
      </c>
      <c r="AJ62">
        <v>0</v>
      </c>
      <c r="AK62">
        <v>13.697749999999997</v>
      </c>
      <c r="AL62">
        <v>3.2461000000000007</v>
      </c>
      <c r="AM62">
        <v>0</v>
      </c>
      <c r="AN62">
        <v>0</v>
      </c>
      <c r="AO62">
        <v>0</v>
      </c>
      <c r="AP62">
        <v>2.1147060453044877</v>
      </c>
      <c r="AQ62">
        <v>0</v>
      </c>
      <c r="AR62">
        <v>1.6823999999999999</v>
      </c>
      <c r="AS62">
        <v>1.8793499999999996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626.22284593984398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81.711928723612999</v>
      </c>
      <c r="L63">
        <v>10.996098829648894</v>
      </c>
      <c r="M63">
        <v>0</v>
      </c>
      <c r="N63">
        <v>30.004623921085084</v>
      </c>
      <c r="O63">
        <v>50.379594706847236</v>
      </c>
      <c r="P63">
        <v>62.84244704102219</v>
      </c>
      <c r="Q63">
        <v>1.99598944591029</v>
      </c>
      <c r="R63">
        <v>5.0034197199999992</v>
      </c>
      <c r="S63">
        <v>3</v>
      </c>
      <c r="T63">
        <v>0</v>
      </c>
      <c r="U63">
        <v>329.85753140421713</v>
      </c>
      <c r="V63">
        <v>0</v>
      </c>
      <c r="W63">
        <v>5.0023999999999997</v>
      </c>
      <c r="X63">
        <v>17.997101876675607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4.8107999999999995</v>
      </c>
      <c r="AI63">
        <v>0</v>
      </c>
      <c r="AJ63">
        <v>0</v>
      </c>
      <c r="AK63">
        <v>13.697749999999997</v>
      </c>
      <c r="AL63">
        <v>0.59020000000000028</v>
      </c>
      <c r="AM63">
        <v>0</v>
      </c>
      <c r="AN63">
        <v>0</v>
      </c>
      <c r="AO63">
        <v>0</v>
      </c>
      <c r="AP63">
        <v>2.1147060453044877</v>
      </c>
      <c r="AQ63">
        <v>0</v>
      </c>
      <c r="AR63">
        <v>1.6823999999999999</v>
      </c>
      <c r="AS63">
        <v>1.8793499999999996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623.56634171432404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81.711928723612999</v>
      </c>
      <c r="L64">
        <v>10.996098829648894</v>
      </c>
      <c r="M64">
        <v>0</v>
      </c>
      <c r="N64">
        <v>30.004623921085084</v>
      </c>
      <c r="O64">
        <v>50.379594706847236</v>
      </c>
      <c r="P64">
        <v>62.84244704102219</v>
      </c>
      <c r="Q64">
        <v>1.99598944591029</v>
      </c>
      <c r="R64">
        <v>4.1389671508916326</v>
      </c>
      <c r="S64">
        <v>3</v>
      </c>
      <c r="T64">
        <v>0</v>
      </c>
      <c r="U64">
        <v>329.85753140421713</v>
      </c>
      <c r="V64">
        <v>0</v>
      </c>
      <c r="W64">
        <v>5.0023999999999997</v>
      </c>
      <c r="X64">
        <v>17.997101876675607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4.8107999999999995</v>
      </c>
      <c r="AI64">
        <v>0</v>
      </c>
      <c r="AJ64">
        <v>0</v>
      </c>
      <c r="AK64">
        <v>13.697749999999997</v>
      </c>
      <c r="AL64">
        <v>0.59020000000000028</v>
      </c>
      <c r="AM64">
        <v>0</v>
      </c>
      <c r="AN64">
        <v>0</v>
      </c>
      <c r="AO64">
        <v>0</v>
      </c>
      <c r="AP64">
        <v>2.1147060453044877</v>
      </c>
      <c r="AQ64">
        <v>0</v>
      </c>
      <c r="AR64">
        <v>1.6823999999999999</v>
      </c>
      <c r="AS64">
        <v>1.8793499999999996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622.70188914521566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81.711928723612999</v>
      </c>
      <c r="L65">
        <v>10.996275366041614</v>
      </c>
      <c r="M65">
        <v>0</v>
      </c>
      <c r="N65">
        <v>30.004623921085084</v>
      </c>
      <c r="O65">
        <v>50.379594706847236</v>
      </c>
      <c r="P65">
        <v>62.84244704102219</v>
      </c>
      <c r="Q65">
        <v>1.99598944591029</v>
      </c>
      <c r="R65">
        <v>5.0016078932424755</v>
      </c>
      <c r="S65">
        <v>3</v>
      </c>
      <c r="T65">
        <v>0</v>
      </c>
      <c r="U65">
        <v>329.85753140421713</v>
      </c>
      <c r="V65">
        <v>0</v>
      </c>
      <c r="W65">
        <v>5.0023999999999997</v>
      </c>
      <c r="X65">
        <v>17.997101876675607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4.8107999999999995</v>
      </c>
      <c r="AI65">
        <v>0</v>
      </c>
      <c r="AJ65">
        <v>0</v>
      </c>
      <c r="AK65">
        <v>13.697749999999997</v>
      </c>
      <c r="AL65">
        <v>0.59020000000000028</v>
      </c>
      <c r="AM65">
        <v>0</v>
      </c>
      <c r="AN65">
        <v>0</v>
      </c>
      <c r="AO65">
        <v>0</v>
      </c>
      <c r="AP65">
        <v>0.97601817475591734</v>
      </c>
      <c r="AQ65">
        <v>0</v>
      </c>
      <c r="AR65">
        <v>1.6823999999999999</v>
      </c>
      <c r="AS65">
        <v>1.9476899999999999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622.49435855341051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81.711928723612999</v>
      </c>
      <c r="L66">
        <v>10.996431379664912</v>
      </c>
      <c r="M66">
        <v>0</v>
      </c>
      <c r="N66">
        <v>30.004623921085084</v>
      </c>
      <c r="O66">
        <v>50.379594706847236</v>
      </c>
      <c r="P66">
        <v>62.84244704102219</v>
      </c>
      <c r="Q66">
        <v>1.99598944591029</v>
      </c>
      <c r="R66">
        <v>5.0016078932424755</v>
      </c>
      <c r="S66">
        <v>3</v>
      </c>
      <c r="T66">
        <v>0</v>
      </c>
      <c r="U66">
        <v>329.85753140421713</v>
      </c>
      <c r="V66">
        <v>0</v>
      </c>
      <c r="W66">
        <v>5.0023999999999997</v>
      </c>
      <c r="X66">
        <v>17.997101876675607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4.8107999999999995</v>
      </c>
      <c r="AI66">
        <v>0</v>
      </c>
      <c r="AJ66">
        <v>0</v>
      </c>
      <c r="AK66">
        <v>13.697749999999997</v>
      </c>
      <c r="AL66">
        <v>0.59020000000000028</v>
      </c>
      <c r="AM66">
        <v>0</v>
      </c>
      <c r="AN66">
        <v>0</v>
      </c>
      <c r="AO66">
        <v>0</v>
      </c>
      <c r="AP66">
        <v>0.97601817475591734</v>
      </c>
      <c r="AQ66">
        <v>0</v>
      </c>
      <c r="AR66">
        <v>1.6823999999999999</v>
      </c>
      <c r="AS66">
        <v>1.9476899999999999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622.49451456703389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81.711015716261898</v>
      </c>
      <c r="L67">
        <v>10.995941697627895</v>
      </c>
      <c r="M67">
        <v>0</v>
      </c>
      <c r="N67">
        <v>30.004623921085084</v>
      </c>
      <c r="O67">
        <v>50.379594706847236</v>
      </c>
      <c r="P67">
        <v>62.84244704102219</v>
      </c>
      <c r="Q67">
        <v>1.99598944591029</v>
      </c>
      <c r="R67">
        <v>5.0016078932424755</v>
      </c>
      <c r="S67">
        <v>3</v>
      </c>
      <c r="T67">
        <v>0</v>
      </c>
      <c r="U67">
        <v>329.85753140421713</v>
      </c>
      <c r="V67">
        <v>0</v>
      </c>
      <c r="W67">
        <v>8.8402311715481154</v>
      </c>
      <c r="X67">
        <v>36.34537539459145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4.8107999999999995</v>
      </c>
      <c r="AI67">
        <v>0</v>
      </c>
      <c r="AJ67">
        <v>0</v>
      </c>
      <c r="AK67">
        <v>13.697749999999997</v>
      </c>
      <c r="AL67">
        <v>0.59020000000000028</v>
      </c>
      <c r="AM67">
        <v>0</v>
      </c>
      <c r="AN67">
        <v>0</v>
      </c>
      <c r="AO67">
        <v>0</v>
      </c>
      <c r="AP67">
        <v>0.45547514821942814</v>
      </c>
      <c r="AQ67">
        <v>0</v>
      </c>
      <c r="AR67">
        <v>1.6823999999999999</v>
      </c>
      <c r="AS67">
        <v>1.9476899999999999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644.15867354057309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81.71208451941061</v>
      </c>
      <c r="L68">
        <v>10.995941697627895</v>
      </c>
      <c r="M68">
        <v>0</v>
      </c>
      <c r="N68">
        <v>30.004623921085084</v>
      </c>
      <c r="O68">
        <v>50.379594706847236</v>
      </c>
      <c r="P68">
        <v>62.84244704102219</v>
      </c>
      <c r="Q68">
        <v>1.99598944591029</v>
      </c>
      <c r="R68">
        <v>5.0016078932424755</v>
      </c>
      <c r="S68">
        <v>2.9951190253045925</v>
      </c>
      <c r="T68">
        <v>0</v>
      </c>
      <c r="U68">
        <v>329.85753140421713</v>
      </c>
      <c r="V68">
        <v>0</v>
      </c>
      <c r="W68">
        <v>8.8402311715481154</v>
      </c>
      <c r="X68">
        <v>37.469239210916015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4.8107999999999995</v>
      </c>
      <c r="AI68">
        <v>0</v>
      </c>
      <c r="AJ68">
        <v>0</v>
      </c>
      <c r="AK68">
        <v>13.697749999999997</v>
      </c>
      <c r="AL68">
        <v>0.59020000000000028</v>
      </c>
      <c r="AM68">
        <v>0</v>
      </c>
      <c r="AN68">
        <v>0</v>
      </c>
      <c r="AO68">
        <v>0</v>
      </c>
      <c r="AP68">
        <v>0.45547514821942814</v>
      </c>
      <c r="AQ68">
        <v>0</v>
      </c>
      <c r="AR68">
        <v>1.6823999999999999</v>
      </c>
      <c r="AS68">
        <v>1.9476899999999999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645.27872518535105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81.71208451941061</v>
      </c>
      <c r="L69">
        <v>10.995960004039995</v>
      </c>
      <c r="M69">
        <v>0</v>
      </c>
      <c r="N69">
        <v>30.004623921085084</v>
      </c>
      <c r="O69">
        <v>50.379594706847236</v>
      </c>
      <c r="P69">
        <v>61.144199032480991</v>
      </c>
      <c r="Q69">
        <v>1.99598944591029</v>
      </c>
      <c r="R69">
        <v>10.398914104193139</v>
      </c>
      <c r="S69">
        <v>2.9951190253045925</v>
      </c>
      <c r="T69">
        <v>0</v>
      </c>
      <c r="U69">
        <v>329.85753140421713</v>
      </c>
      <c r="V69">
        <v>4.4282552083333329</v>
      </c>
      <c r="W69">
        <v>8.8402311715481154</v>
      </c>
      <c r="X69">
        <v>37.469239210916015</v>
      </c>
      <c r="Y69">
        <v>0</v>
      </c>
      <c r="Z69">
        <v>0</v>
      </c>
      <c r="AA69">
        <v>0</v>
      </c>
      <c r="AB69">
        <v>0</v>
      </c>
      <c r="AC69">
        <v>2.4578399999999996</v>
      </c>
      <c r="AD69">
        <v>0</v>
      </c>
      <c r="AE69">
        <v>0</v>
      </c>
      <c r="AF69">
        <v>0</v>
      </c>
      <c r="AG69">
        <v>0</v>
      </c>
      <c r="AH69">
        <v>5.0513400000000006</v>
      </c>
      <c r="AI69">
        <v>0</v>
      </c>
      <c r="AJ69">
        <v>0</v>
      </c>
      <c r="AK69">
        <v>13.697749999999997</v>
      </c>
      <c r="AL69">
        <v>0.59020000000000028</v>
      </c>
      <c r="AM69">
        <v>0</v>
      </c>
      <c r="AN69">
        <v>0</v>
      </c>
      <c r="AO69">
        <v>0</v>
      </c>
      <c r="AP69">
        <v>0.45547514821942814</v>
      </c>
      <c r="AQ69">
        <v>0</v>
      </c>
      <c r="AR69">
        <v>1.6823999999999999</v>
      </c>
      <c r="AS69">
        <v>1.9476899999999999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656.104436902506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148.73175619854433</v>
      </c>
      <c r="L70">
        <v>10.995960004039995</v>
      </c>
      <c r="M70">
        <v>0</v>
      </c>
      <c r="N70">
        <v>30.004623921085084</v>
      </c>
      <c r="O70">
        <v>50.379594706847236</v>
      </c>
      <c r="P70">
        <v>61.144199032480991</v>
      </c>
      <c r="Q70">
        <v>1.99598944591029</v>
      </c>
      <c r="R70">
        <v>10.763923822374878</v>
      </c>
      <c r="S70">
        <v>2.9951190253045925</v>
      </c>
      <c r="T70">
        <v>0</v>
      </c>
      <c r="U70">
        <v>329.85753140421713</v>
      </c>
      <c r="V70">
        <v>4.4282552083333329</v>
      </c>
      <c r="W70">
        <v>8.8402311715481154</v>
      </c>
      <c r="X70">
        <v>37.469239210916015</v>
      </c>
      <c r="Y70">
        <v>0</v>
      </c>
      <c r="Z70">
        <v>0</v>
      </c>
      <c r="AA70">
        <v>0</v>
      </c>
      <c r="AB70">
        <v>3.345368000000001</v>
      </c>
      <c r="AC70">
        <v>2.4578399999999996</v>
      </c>
      <c r="AD70">
        <v>0</v>
      </c>
      <c r="AE70">
        <v>0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13.697749999999997</v>
      </c>
      <c r="AL70">
        <v>0.59020000000000028</v>
      </c>
      <c r="AM70">
        <v>0</v>
      </c>
      <c r="AN70">
        <v>0</v>
      </c>
      <c r="AO70">
        <v>0</v>
      </c>
      <c r="AP70">
        <v>0.45547514821942814</v>
      </c>
      <c r="AQ70">
        <v>0</v>
      </c>
      <c r="AR70">
        <v>1.6823999999999999</v>
      </c>
      <c r="AS70">
        <v>1.9476899999999999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731.40474629982145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164.08354998422325</v>
      </c>
      <c r="L71">
        <v>10.995960004039995</v>
      </c>
      <c r="M71">
        <v>0</v>
      </c>
      <c r="N71">
        <v>30.004623921085084</v>
      </c>
      <c r="O71">
        <v>50.379594706847236</v>
      </c>
      <c r="P71">
        <v>61.144199032480991</v>
      </c>
      <c r="Q71">
        <v>2.7671072832369945</v>
      </c>
      <c r="R71">
        <v>10.763923822374878</v>
      </c>
      <c r="S71">
        <v>6.6977810260014055</v>
      </c>
      <c r="T71">
        <v>0</v>
      </c>
      <c r="U71">
        <v>329.85753140421713</v>
      </c>
      <c r="V71">
        <v>4.4282552083333329</v>
      </c>
      <c r="W71">
        <v>8.8402311715481154</v>
      </c>
      <c r="X71">
        <v>37.469239210916015</v>
      </c>
      <c r="Y71">
        <v>0</v>
      </c>
      <c r="Z71">
        <v>0</v>
      </c>
      <c r="AA71">
        <v>0</v>
      </c>
      <c r="AB71">
        <v>3.345368000000001</v>
      </c>
      <c r="AC71">
        <v>4.9156799999999992</v>
      </c>
      <c r="AD71">
        <v>0</v>
      </c>
      <c r="AE71">
        <v>4.1858595999999997</v>
      </c>
      <c r="AF71">
        <v>0</v>
      </c>
      <c r="AG71">
        <v>0</v>
      </c>
      <c r="AH71">
        <v>16.837800000000001</v>
      </c>
      <c r="AI71">
        <v>0</v>
      </c>
      <c r="AJ71">
        <v>0</v>
      </c>
      <c r="AK71">
        <v>13.697749999999997</v>
      </c>
      <c r="AL71">
        <v>0.59020000000000028</v>
      </c>
      <c r="AM71">
        <v>0</v>
      </c>
      <c r="AN71">
        <v>0</v>
      </c>
      <c r="AO71">
        <v>0</v>
      </c>
      <c r="AP71">
        <v>0.45547514821942814</v>
      </c>
      <c r="AQ71">
        <v>0</v>
      </c>
      <c r="AR71">
        <v>1.1216000000000004</v>
      </c>
      <c r="AS71">
        <v>1.9476899999999999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764.52941952352376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164.08354998422325</v>
      </c>
      <c r="L72">
        <v>10.995960004039995</v>
      </c>
      <c r="M72">
        <v>0</v>
      </c>
      <c r="N72">
        <v>30.004623921085084</v>
      </c>
      <c r="O72">
        <v>50.379594706847236</v>
      </c>
      <c r="P72">
        <v>61.144199032480991</v>
      </c>
      <c r="Q72">
        <v>2.7671072832369945</v>
      </c>
      <c r="R72">
        <v>10.763923822374878</v>
      </c>
      <c r="S72">
        <v>6.6977810260014055</v>
      </c>
      <c r="T72">
        <v>0</v>
      </c>
      <c r="U72">
        <v>329.85753140421713</v>
      </c>
      <c r="V72">
        <v>4.4282552083333329</v>
      </c>
      <c r="W72">
        <v>8.8402311715481154</v>
      </c>
      <c r="X72">
        <v>37.469239210916015</v>
      </c>
      <c r="Y72">
        <v>0</v>
      </c>
      <c r="Z72">
        <v>0</v>
      </c>
      <c r="AA72">
        <v>0</v>
      </c>
      <c r="AB72">
        <v>5.7562000000000015</v>
      </c>
      <c r="AC72">
        <v>4.9156799999999992</v>
      </c>
      <c r="AD72">
        <v>0</v>
      </c>
      <c r="AE72">
        <v>4.1858595999999997</v>
      </c>
      <c r="AF72">
        <v>0</v>
      </c>
      <c r="AG72">
        <v>0</v>
      </c>
      <c r="AH72">
        <v>24.053999999999998</v>
      </c>
      <c r="AI72">
        <v>0</v>
      </c>
      <c r="AJ72">
        <v>0</v>
      </c>
      <c r="AK72">
        <v>13.697749999999997</v>
      </c>
      <c r="AL72">
        <v>0.59020000000000028</v>
      </c>
      <c r="AM72">
        <v>1.15124</v>
      </c>
      <c r="AN72">
        <v>0</v>
      </c>
      <c r="AO72">
        <v>0</v>
      </c>
      <c r="AP72">
        <v>0.45547514821942814</v>
      </c>
      <c r="AQ72">
        <v>0</v>
      </c>
      <c r="AR72">
        <v>1.1216000000000004</v>
      </c>
      <c r="AS72">
        <v>1.9476899999999999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775.30769152352377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164.08169558391967</v>
      </c>
      <c r="L73">
        <v>23.000477190303492</v>
      </c>
      <c r="M73">
        <v>0</v>
      </c>
      <c r="N73">
        <v>30.004623921085084</v>
      </c>
      <c r="O73">
        <v>50.379594706847236</v>
      </c>
      <c r="P73">
        <v>61.144199032480991</v>
      </c>
      <c r="Q73">
        <v>2.7671072832369945</v>
      </c>
      <c r="R73">
        <v>10.763923822374878</v>
      </c>
      <c r="S73">
        <v>6.6977810260014055</v>
      </c>
      <c r="T73">
        <v>0</v>
      </c>
      <c r="U73">
        <v>329.85753140421713</v>
      </c>
      <c r="V73">
        <v>4.4282552083333329</v>
      </c>
      <c r="W73">
        <v>8.8402311715481154</v>
      </c>
      <c r="X73">
        <v>37.469239210916015</v>
      </c>
      <c r="Y73">
        <v>0</v>
      </c>
      <c r="Z73">
        <v>0.55879999999999996</v>
      </c>
      <c r="AA73">
        <v>1.7858103799901546</v>
      </c>
      <c r="AB73">
        <v>6.6907360000000002</v>
      </c>
      <c r="AC73">
        <v>4.9156799999999992</v>
      </c>
      <c r="AD73">
        <v>2.0129999999999999</v>
      </c>
      <c r="AE73">
        <v>8.3652011999999978</v>
      </c>
      <c r="AF73">
        <v>0</v>
      </c>
      <c r="AG73">
        <v>0</v>
      </c>
      <c r="AH73">
        <v>30.067500000000003</v>
      </c>
      <c r="AI73">
        <v>0.96990000000000021</v>
      </c>
      <c r="AJ73">
        <v>0</v>
      </c>
      <c r="AK73">
        <v>13.697749999999997</v>
      </c>
      <c r="AL73">
        <v>0.59020000000000028</v>
      </c>
      <c r="AM73">
        <v>1.15124</v>
      </c>
      <c r="AN73">
        <v>0</v>
      </c>
      <c r="AO73">
        <v>0</v>
      </c>
      <c r="AP73">
        <v>0.45547514821942814</v>
      </c>
      <c r="AQ73">
        <v>0</v>
      </c>
      <c r="AR73">
        <v>1.6823999999999999</v>
      </c>
      <c r="AS73">
        <v>1.9476899999999999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804.326042289474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164.08169558391967</v>
      </c>
      <c r="L74">
        <v>23.000477190303492</v>
      </c>
      <c r="M74">
        <v>0</v>
      </c>
      <c r="N74">
        <v>30.004623921085084</v>
      </c>
      <c r="O74">
        <v>50.379594706847236</v>
      </c>
      <c r="P74">
        <v>61.144199032480991</v>
      </c>
      <c r="Q74">
        <v>2.7671072832369945</v>
      </c>
      <c r="R74">
        <v>10.763923822374878</v>
      </c>
      <c r="S74">
        <v>6.6977810260014055</v>
      </c>
      <c r="T74">
        <v>0</v>
      </c>
      <c r="U74">
        <v>329.85753140421713</v>
      </c>
      <c r="V74">
        <v>4.4282552083333329</v>
      </c>
      <c r="W74">
        <v>8.8402311715481154</v>
      </c>
      <c r="X74">
        <v>37.469239210916015</v>
      </c>
      <c r="Y74">
        <v>0</v>
      </c>
      <c r="Z74">
        <v>3.3125664000000001</v>
      </c>
      <c r="AA74">
        <v>3.5314901896434523</v>
      </c>
      <c r="AB74">
        <v>10.036104000000003</v>
      </c>
      <c r="AC74">
        <v>5.1744000000000003</v>
      </c>
      <c r="AD74">
        <v>4.0259999999999998</v>
      </c>
      <c r="AE74">
        <v>12.557578800000002</v>
      </c>
      <c r="AF74">
        <v>0</v>
      </c>
      <c r="AG74">
        <v>0</v>
      </c>
      <c r="AH74">
        <v>35.648028000000004</v>
      </c>
      <c r="AI74">
        <v>4.2029000000000005</v>
      </c>
      <c r="AJ74">
        <v>0</v>
      </c>
      <c r="AK74">
        <v>13.697749999999997</v>
      </c>
      <c r="AL74">
        <v>0.59020000000000028</v>
      </c>
      <c r="AM74">
        <v>2.6762944000000006</v>
      </c>
      <c r="AN74">
        <v>0</v>
      </c>
      <c r="AO74">
        <v>0</v>
      </c>
      <c r="AP74">
        <v>0.45547514821942814</v>
      </c>
      <c r="AQ74">
        <v>0</v>
      </c>
      <c r="AR74">
        <v>1.6823999999999999</v>
      </c>
      <c r="AS74">
        <v>1.9476899999999999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828.97353649912714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164.08189159712651</v>
      </c>
      <c r="L75">
        <v>23.000477190303492</v>
      </c>
      <c r="M75">
        <v>0</v>
      </c>
      <c r="N75">
        <v>30.004623921085084</v>
      </c>
      <c r="O75">
        <v>50.379594706847236</v>
      </c>
      <c r="P75">
        <v>61.144199032480991</v>
      </c>
      <c r="Q75">
        <v>2.7671072832369945</v>
      </c>
      <c r="R75">
        <v>10.763923822374878</v>
      </c>
      <c r="S75">
        <v>6.6977810260014055</v>
      </c>
      <c r="T75">
        <v>0</v>
      </c>
      <c r="U75">
        <v>329.85753140421713</v>
      </c>
      <c r="V75">
        <v>4.4282552083333329</v>
      </c>
      <c r="W75">
        <v>8.8402311715481154</v>
      </c>
      <c r="X75">
        <v>37.469239210916015</v>
      </c>
      <c r="Y75">
        <v>0</v>
      </c>
      <c r="Z75">
        <v>3.3125664000000001</v>
      </c>
      <c r="AA75">
        <v>5.6182798471600366</v>
      </c>
      <c r="AB75">
        <v>10.036104000000003</v>
      </c>
      <c r="AC75">
        <v>5.1744000000000003</v>
      </c>
      <c r="AD75">
        <v>6.9609539999999974</v>
      </c>
      <c r="AE75">
        <v>12.557578800000002</v>
      </c>
      <c r="AF75">
        <v>0</v>
      </c>
      <c r="AG75">
        <v>0</v>
      </c>
      <c r="AH75">
        <v>35.648028000000004</v>
      </c>
      <c r="AI75">
        <v>4.2029000000000005</v>
      </c>
      <c r="AJ75">
        <v>0</v>
      </c>
      <c r="AK75">
        <v>13.697749999999997</v>
      </c>
      <c r="AL75">
        <v>3.2461000000000007</v>
      </c>
      <c r="AM75">
        <v>4.0144416000000014</v>
      </c>
      <c r="AN75">
        <v>0</v>
      </c>
      <c r="AO75">
        <v>0</v>
      </c>
      <c r="AP75">
        <v>0.45547514821942814</v>
      </c>
      <c r="AQ75">
        <v>0</v>
      </c>
      <c r="AR75">
        <v>10.0944</v>
      </c>
      <c r="AS75">
        <v>1.9476899999999999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846.40152336985057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164.08344814235204</v>
      </c>
      <c r="L76">
        <v>23.000477190303492</v>
      </c>
      <c r="M76">
        <v>0</v>
      </c>
      <c r="N76">
        <v>30.004623921085084</v>
      </c>
      <c r="O76">
        <v>50.379594706847236</v>
      </c>
      <c r="P76">
        <v>61.144199032480991</v>
      </c>
      <c r="Q76">
        <v>2.7671072832369945</v>
      </c>
      <c r="R76">
        <v>10.763923822374878</v>
      </c>
      <c r="S76">
        <v>6.6977810260014055</v>
      </c>
      <c r="T76">
        <v>0</v>
      </c>
      <c r="U76">
        <v>329.85753140421713</v>
      </c>
      <c r="V76">
        <v>4.4282552083333329</v>
      </c>
      <c r="W76">
        <v>8.8402311715481154</v>
      </c>
      <c r="X76">
        <v>37.469239210916015</v>
      </c>
      <c r="Y76">
        <v>0</v>
      </c>
      <c r="Z76">
        <v>3.3125664000000001</v>
      </c>
      <c r="AA76">
        <v>6.6215441055814708</v>
      </c>
      <c r="AB76">
        <v>10.036104000000003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4.2029000000000005</v>
      </c>
      <c r="AJ76">
        <v>0</v>
      </c>
      <c r="AK76">
        <v>13.697749999999997</v>
      </c>
      <c r="AL76">
        <v>18.001100000000005</v>
      </c>
      <c r="AM76">
        <v>4.0144416000000014</v>
      </c>
      <c r="AN76">
        <v>0</v>
      </c>
      <c r="AO76">
        <v>0</v>
      </c>
      <c r="AP76">
        <v>0.45547514821942814</v>
      </c>
      <c r="AQ76">
        <v>0</v>
      </c>
      <c r="AR76">
        <v>10.0944</v>
      </c>
      <c r="AS76">
        <v>1.9476899999999999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864.48166217349763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78.996232587790971</v>
      </c>
      <c r="L77">
        <v>9.9967016796062307</v>
      </c>
      <c r="M77">
        <v>0</v>
      </c>
      <c r="N77">
        <v>30.004623921085084</v>
      </c>
      <c r="O77">
        <v>50.379594706847236</v>
      </c>
      <c r="P77">
        <v>61.144199032480991</v>
      </c>
      <c r="Q77">
        <v>2.7671072832369945</v>
      </c>
      <c r="R77">
        <v>10.763923822374878</v>
      </c>
      <c r="S77">
        <v>6.6977810260014055</v>
      </c>
      <c r="T77">
        <v>0</v>
      </c>
      <c r="U77">
        <v>329.85753140421713</v>
      </c>
      <c r="V77">
        <v>4.4282552083333329</v>
      </c>
      <c r="W77">
        <v>8.8402311715481154</v>
      </c>
      <c r="X77">
        <v>37.469239210916015</v>
      </c>
      <c r="Y77">
        <v>0</v>
      </c>
      <c r="Z77">
        <v>3.3125664000000001</v>
      </c>
      <c r="AA77">
        <v>6.6215441055814708</v>
      </c>
      <c r="AB77">
        <v>10.036104000000003</v>
      </c>
      <c r="AC77">
        <v>5.1744000000000003</v>
      </c>
      <c r="AD77">
        <v>9.2812720000000013</v>
      </c>
      <c r="AE77">
        <v>12.557578800000002</v>
      </c>
      <c r="AF77">
        <v>0</v>
      </c>
      <c r="AG77">
        <v>0</v>
      </c>
      <c r="AH77">
        <v>35.648028000000004</v>
      </c>
      <c r="AI77">
        <v>4.2029000000000005</v>
      </c>
      <c r="AJ77">
        <v>0</v>
      </c>
      <c r="AK77">
        <v>13.697749999999997</v>
      </c>
      <c r="AL77">
        <v>18.001100000000005</v>
      </c>
      <c r="AM77">
        <v>4.0144416000000014</v>
      </c>
      <c r="AN77">
        <v>0</v>
      </c>
      <c r="AO77">
        <v>0</v>
      </c>
      <c r="AP77">
        <v>0.45547514821942814</v>
      </c>
      <c r="AQ77">
        <v>0</v>
      </c>
      <c r="AR77">
        <v>3.3647999999999998</v>
      </c>
      <c r="AS77">
        <v>1.9476899999999999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759.6610711082393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78.997072894662523</v>
      </c>
      <c r="L78">
        <v>9.9967016796062307</v>
      </c>
      <c r="M78">
        <v>0</v>
      </c>
      <c r="N78">
        <v>30.004623921085084</v>
      </c>
      <c r="O78">
        <v>50.379594706847236</v>
      </c>
      <c r="P78">
        <v>61.144199032480991</v>
      </c>
      <c r="Q78">
        <v>2.7671072832369945</v>
      </c>
      <c r="R78">
        <v>10.763923822374878</v>
      </c>
      <c r="S78">
        <v>6.6977810260014055</v>
      </c>
      <c r="T78">
        <v>0</v>
      </c>
      <c r="U78">
        <v>329.85753140421713</v>
      </c>
      <c r="V78">
        <v>4.4282552083333329</v>
      </c>
      <c r="W78">
        <v>8.8402311715481154</v>
      </c>
      <c r="X78">
        <v>37.469239210916015</v>
      </c>
      <c r="Y78">
        <v>0</v>
      </c>
      <c r="Z78">
        <v>3.3125664000000001</v>
      </c>
      <c r="AA78">
        <v>6.6215441055814708</v>
      </c>
      <c r="AB78">
        <v>10.036104000000003</v>
      </c>
      <c r="AC78">
        <v>5.1744000000000003</v>
      </c>
      <c r="AD78">
        <v>9.2812720000000013</v>
      </c>
      <c r="AE78">
        <v>12.557578800000002</v>
      </c>
      <c r="AF78">
        <v>0</v>
      </c>
      <c r="AG78">
        <v>0</v>
      </c>
      <c r="AH78">
        <v>35.648028000000004</v>
      </c>
      <c r="AI78">
        <v>4.2029000000000005</v>
      </c>
      <c r="AJ78">
        <v>0</v>
      </c>
      <c r="AK78">
        <v>13.697749999999997</v>
      </c>
      <c r="AL78">
        <v>18.001100000000005</v>
      </c>
      <c r="AM78">
        <v>4.0144416000000014</v>
      </c>
      <c r="AN78">
        <v>0</v>
      </c>
      <c r="AO78">
        <v>0</v>
      </c>
      <c r="AP78">
        <v>0.45547514821942814</v>
      </c>
      <c r="AQ78">
        <v>0</v>
      </c>
      <c r="AR78">
        <v>3.0844000000000005</v>
      </c>
      <c r="AS78">
        <v>1.9476899999999999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759.38151141511071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78.997952177351038</v>
      </c>
      <c r="L79">
        <v>10.152737605926827</v>
      </c>
      <c r="M79">
        <v>0</v>
      </c>
      <c r="N79">
        <v>30.004623921085084</v>
      </c>
      <c r="O79">
        <v>50.379594706847236</v>
      </c>
      <c r="P79">
        <v>61.144199032480991</v>
      </c>
      <c r="Q79">
        <v>1.9969941845764856</v>
      </c>
      <c r="R79">
        <v>10.763923822374878</v>
      </c>
      <c r="S79">
        <v>2.9951190253045925</v>
      </c>
      <c r="T79">
        <v>0</v>
      </c>
      <c r="U79">
        <v>329.85753140421713</v>
      </c>
      <c r="V79">
        <v>4.4282552083333329</v>
      </c>
      <c r="W79">
        <v>8.8402311715481154</v>
      </c>
      <c r="X79">
        <v>37.469239210916015</v>
      </c>
      <c r="Y79">
        <v>0</v>
      </c>
      <c r="Z79">
        <v>3.3125664000000001</v>
      </c>
      <c r="AA79">
        <v>6.6215441055814708</v>
      </c>
      <c r="AB79">
        <v>10.036104000000003</v>
      </c>
      <c r="AC79">
        <v>5.1744000000000003</v>
      </c>
      <c r="AD79">
        <v>9.2812720000000013</v>
      </c>
      <c r="AE79">
        <v>12.557578800000002</v>
      </c>
      <c r="AF79">
        <v>0</v>
      </c>
      <c r="AG79">
        <v>0</v>
      </c>
      <c r="AH79">
        <v>35.648028000000004</v>
      </c>
      <c r="AI79">
        <v>4.2029000000000005</v>
      </c>
      <c r="AJ79">
        <v>0</v>
      </c>
      <c r="AK79">
        <v>13.697749999999997</v>
      </c>
      <c r="AL79">
        <v>18.001100000000005</v>
      </c>
      <c r="AM79">
        <v>4.0144416000000014</v>
      </c>
      <c r="AN79">
        <v>0</v>
      </c>
      <c r="AO79">
        <v>0</v>
      </c>
      <c r="AP79">
        <v>0.45547514821942814</v>
      </c>
      <c r="AQ79">
        <v>0</v>
      </c>
      <c r="AR79">
        <v>4.4864000000000015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756.91186152476268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78.550063728899815</v>
      </c>
      <c r="L80">
        <v>10.163336375621133</v>
      </c>
      <c r="M80">
        <v>0</v>
      </c>
      <c r="N80">
        <v>30.004623921085084</v>
      </c>
      <c r="O80">
        <v>50.379594706847236</v>
      </c>
      <c r="P80">
        <v>61.144199032480991</v>
      </c>
      <c r="Q80">
        <v>1.9969941845764856</v>
      </c>
      <c r="R80">
        <v>10.763923822374878</v>
      </c>
      <c r="S80">
        <v>2.9951190253045925</v>
      </c>
      <c r="T80">
        <v>0</v>
      </c>
      <c r="U80">
        <v>329.85753140421713</v>
      </c>
      <c r="V80">
        <v>4.4282552083333329</v>
      </c>
      <c r="W80">
        <v>8.8402311715481154</v>
      </c>
      <c r="X80">
        <v>37.469239210916015</v>
      </c>
      <c r="Y80">
        <v>0</v>
      </c>
      <c r="Z80">
        <v>3.3125664000000001</v>
      </c>
      <c r="AA80">
        <v>3.5684103143533612</v>
      </c>
      <c r="AB80">
        <v>3.345368000000001</v>
      </c>
      <c r="AC80">
        <v>4.9156799999999992</v>
      </c>
      <c r="AD80">
        <v>9.2812720000000013</v>
      </c>
      <c r="AE80">
        <v>12.557578800000002</v>
      </c>
      <c r="AF80">
        <v>0</v>
      </c>
      <c r="AG80">
        <v>0</v>
      </c>
      <c r="AH80">
        <v>30.067500000000003</v>
      </c>
      <c r="AI80">
        <v>0.96990000000000021</v>
      </c>
      <c r="AJ80">
        <v>0</v>
      </c>
      <c r="AK80">
        <v>13.697749999999997</v>
      </c>
      <c r="AL80">
        <v>3.2461000000000007</v>
      </c>
      <c r="AM80">
        <v>2.6762944000000006</v>
      </c>
      <c r="AN80">
        <v>0</v>
      </c>
      <c r="AO80">
        <v>0</v>
      </c>
      <c r="AP80">
        <v>0.97601817475591734</v>
      </c>
      <c r="AQ80">
        <v>0</v>
      </c>
      <c r="AR80">
        <v>4.4864000000000015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722.08584988131418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78.550221016248585</v>
      </c>
      <c r="L81">
        <v>10.163336375621133</v>
      </c>
      <c r="M81">
        <v>0</v>
      </c>
      <c r="N81">
        <v>30.004623921085084</v>
      </c>
      <c r="O81">
        <v>50.379594706847236</v>
      </c>
      <c r="P81">
        <v>61.144199032480991</v>
      </c>
      <c r="Q81">
        <v>1.9969941845764856</v>
      </c>
      <c r="R81">
        <v>10.763923822374878</v>
      </c>
      <c r="S81">
        <v>2.9951190253045925</v>
      </c>
      <c r="T81">
        <v>0</v>
      </c>
      <c r="U81">
        <v>329.85753140421713</v>
      </c>
      <c r="V81">
        <v>4.4282552083333329</v>
      </c>
      <c r="W81">
        <v>8.8402311715481154</v>
      </c>
      <c r="X81">
        <v>37.469239210916015</v>
      </c>
      <c r="Y81">
        <v>0</v>
      </c>
      <c r="Z81">
        <v>1.6562832000000001</v>
      </c>
      <c r="AA81">
        <v>1.6052228134742963</v>
      </c>
      <c r="AB81">
        <v>0</v>
      </c>
      <c r="AC81">
        <v>4.9156799999999992</v>
      </c>
      <c r="AD81">
        <v>6.71</v>
      </c>
      <c r="AE81">
        <v>8.3717191999999994</v>
      </c>
      <c r="AF81">
        <v>0</v>
      </c>
      <c r="AG81">
        <v>0</v>
      </c>
      <c r="AH81">
        <v>24.053999999999998</v>
      </c>
      <c r="AI81">
        <v>0</v>
      </c>
      <c r="AJ81">
        <v>0</v>
      </c>
      <c r="AK81">
        <v>13.697749999999997</v>
      </c>
      <c r="AL81">
        <v>0.59020000000000028</v>
      </c>
      <c r="AM81">
        <v>1.15124</v>
      </c>
      <c r="AN81">
        <v>0</v>
      </c>
      <c r="AO81">
        <v>0</v>
      </c>
      <c r="AP81">
        <v>0.97601817475591734</v>
      </c>
      <c r="AQ81">
        <v>0</v>
      </c>
      <c r="AR81">
        <v>4.4864000000000015</v>
      </c>
      <c r="AS81">
        <v>3.0753000000000004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697.88308246778377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78.55002454201869</v>
      </c>
      <c r="L82">
        <v>10.163336375621133</v>
      </c>
      <c r="M82">
        <v>0</v>
      </c>
      <c r="N82">
        <v>30.004623921085084</v>
      </c>
      <c r="O82">
        <v>50.379594706847236</v>
      </c>
      <c r="P82">
        <v>61.144199032480991</v>
      </c>
      <c r="Q82">
        <v>1.9969941845764856</v>
      </c>
      <c r="R82">
        <v>10.763923822374878</v>
      </c>
      <c r="S82">
        <v>2.9951190253045925</v>
      </c>
      <c r="T82">
        <v>0</v>
      </c>
      <c r="U82">
        <v>329.85753140421713</v>
      </c>
      <c r="V82">
        <v>4.4282552083333329</v>
      </c>
      <c r="W82">
        <v>8.8402311715481154</v>
      </c>
      <c r="X82">
        <v>37.469239210916015</v>
      </c>
      <c r="Y82">
        <v>0</v>
      </c>
      <c r="Z82">
        <v>1.6562832000000001</v>
      </c>
      <c r="AA82">
        <v>0</v>
      </c>
      <c r="AB82">
        <v>0</v>
      </c>
      <c r="AC82">
        <v>2.4578399999999996</v>
      </c>
      <c r="AD82">
        <v>2.0129999999999999</v>
      </c>
      <c r="AE82">
        <v>8.3717191999999994</v>
      </c>
      <c r="AF82">
        <v>0</v>
      </c>
      <c r="AG82">
        <v>0</v>
      </c>
      <c r="AH82">
        <v>16.837800000000001</v>
      </c>
      <c r="AI82">
        <v>0</v>
      </c>
      <c r="AJ82">
        <v>0</v>
      </c>
      <c r="AK82">
        <v>13.697749999999997</v>
      </c>
      <c r="AL82">
        <v>0.59020000000000028</v>
      </c>
      <c r="AM82">
        <v>1.15124</v>
      </c>
      <c r="AN82">
        <v>0</v>
      </c>
      <c r="AO82">
        <v>0</v>
      </c>
      <c r="AP82">
        <v>0.97601817475591734</v>
      </c>
      <c r="AQ82">
        <v>0</v>
      </c>
      <c r="AR82">
        <v>4.4864000000000015</v>
      </c>
      <c r="AS82">
        <v>3.0753000000000004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681.90662318007981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78.549492353301972</v>
      </c>
      <c r="L83">
        <v>10.163336375621133</v>
      </c>
      <c r="M83">
        <v>0</v>
      </c>
      <c r="N83">
        <v>30.004623921085084</v>
      </c>
      <c r="O83">
        <v>50.379594706847236</v>
      </c>
      <c r="P83">
        <v>61.149277521273909</v>
      </c>
      <c r="Q83">
        <v>1.99598944591029</v>
      </c>
      <c r="R83">
        <v>5.0016078932424755</v>
      </c>
      <c r="S83">
        <v>2.9951190253045925</v>
      </c>
      <c r="T83">
        <v>0</v>
      </c>
      <c r="U83">
        <v>329.85753140421713</v>
      </c>
      <c r="V83">
        <v>0</v>
      </c>
      <c r="W83">
        <v>8.8402311715481154</v>
      </c>
      <c r="X83">
        <v>37.469239210916015</v>
      </c>
      <c r="Y83">
        <v>0</v>
      </c>
      <c r="Z83">
        <v>1.6562832000000001</v>
      </c>
      <c r="AA83">
        <v>0</v>
      </c>
      <c r="AB83">
        <v>0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8.4189000000000007</v>
      </c>
      <c r="AI83">
        <v>0</v>
      </c>
      <c r="AJ83">
        <v>0</v>
      </c>
      <c r="AK83">
        <v>13.697749999999997</v>
      </c>
      <c r="AL83">
        <v>0.59020000000000028</v>
      </c>
      <c r="AM83">
        <v>0</v>
      </c>
      <c r="AN83">
        <v>0</v>
      </c>
      <c r="AO83">
        <v>0</v>
      </c>
      <c r="AP83">
        <v>0.97601817475591734</v>
      </c>
      <c r="AQ83">
        <v>0</v>
      </c>
      <c r="AR83">
        <v>4.4864000000000015</v>
      </c>
      <c r="AS83">
        <v>3.0753000000000004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655.95059400402386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78.549492353301972</v>
      </c>
      <c r="L84">
        <v>10.163268446741313</v>
      </c>
      <c r="M84">
        <v>0</v>
      </c>
      <c r="N84">
        <v>30.004623921085084</v>
      </c>
      <c r="O84">
        <v>50.379594706847236</v>
      </c>
      <c r="P84">
        <v>61.149277521273909</v>
      </c>
      <c r="Q84">
        <v>1.99598944591029</v>
      </c>
      <c r="R84">
        <v>5.0016078932424755</v>
      </c>
      <c r="S84">
        <v>2.9951190253045925</v>
      </c>
      <c r="T84">
        <v>0</v>
      </c>
      <c r="U84">
        <v>329.85753140421713</v>
      </c>
      <c r="V84">
        <v>0</v>
      </c>
      <c r="W84">
        <v>5.0023999999999997</v>
      </c>
      <c r="X84">
        <v>17.997101876675607</v>
      </c>
      <c r="Y84">
        <v>0</v>
      </c>
      <c r="Z84">
        <v>0.55879999999999996</v>
      </c>
      <c r="AA84">
        <v>0</v>
      </c>
      <c r="AB84">
        <v>0</v>
      </c>
      <c r="AC84">
        <v>2.4578399999999996</v>
      </c>
      <c r="AD84">
        <v>0</v>
      </c>
      <c r="AE84">
        <v>4.1858595999999997</v>
      </c>
      <c r="AF84">
        <v>0</v>
      </c>
      <c r="AG84">
        <v>0</v>
      </c>
      <c r="AH84">
        <v>4.8107999999999995</v>
      </c>
      <c r="AI84">
        <v>0</v>
      </c>
      <c r="AJ84">
        <v>0</v>
      </c>
      <c r="AK84">
        <v>13.697749999999997</v>
      </c>
      <c r="AL84">
        <v>0.59020000000000028</v>
      </c>
      <c r="AM84">
        <v>0</v>
      </c>
      <c r="AN84">
        <v>0</v>
      </c>
      <c r="AO84">
        <v>0</v>
      </c>
      <c r="AP84">
        <v>0.97601817475591734</v>
      </c>
      <c r="AQ84">
        <v>0</v>
      </c>
      <c r="AR84">
        <v>4.4864000000000015</v>
      </c>
      <c r="AS84">
        <v>3.0753000000000004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627.93497436935559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78.549492353301972</v>
      </c>
      <c r="L85">
        <v>10.163328057256898</v>
      </c>
      <c r="M85">
        <v>0</v>
      </c>
      <c r="N85">
        <v>30.004623921085084</v>
      </c>
      <c r="O85">
        <v>50.379594706847236</v>
      </c>
      <c r="P85">
        <v>61.149277521273909</v>
      </c>
      <c r="Q85">
        <v>1.99598944591029</v>
      </c>
      <c r="R85">
        <v>5.0016078932424755</v>
      </c>
      <c r="S85">
        <v>2.9951190253045925</v>
      </c>
      <c r="T85">
        <v>0</v>
      </c>
      <c r="U85">
        <v>329.85753140421713</v>
      </c>
      <c r="V85">
        <v>0</v>
      </c>
      <c r="W85">
        <v>5.0023999999999997</v>
      </c>
      <c r="X85">
        <v>17.997101876675607</v>
      </c>
      <c r="Y85">
        <v>0</v>
      </c>
      <c r="Z85">
        <v>0.55879999999999996</v>
      </c>
      <c r="AA85">
        <v>0</v>
      </c>
      <c r="AB85">
        <v>0</v>
      </c>
      <c r="AC85">
        <v>2.4578399999999996</v>
      </c>
      <c r="AD85">
        <v>0</v>
      </c>
      <c r="AE85">
        <v>4.1858595999999997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13.697749999999997</v>
      </c>
      <c r="AL85">
        <v>0.59020000000000028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3.0844000000000005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621.03883397987113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78.55076071022134</v>
      </c>
      <c r="L86">
        <v>10.162951256326023</v>
      </c>
      <c r="M86">
        <v>0</v>
      </c>
      <c r="N86">
        <v>30.004623921085084</v>
      </c>
      <c r="O86">
        <v>50.379594706847236</v>
      </c>
      <c r="P86">
        <v>61.149277521273909</v>
      </c>
      <c r="Q86">
        <v>1.99598944591029</v>
      </c>
      <c r="R86">
        <v>5.0016078932424755</v>
      </c>
      <c r="S86">
        <v>3</v>
      </c>
      <c r="T86">
        <v>0</v>
      </c>
      <c r="U86">
        <v>329.85753140421713</v>
      </c>
      <c r="V86">
        <v>0</v>
      </c>
      <c r="W86">
        <v>5.0023999999999997</v>
      </c>
      <c r="X86">
        <v>17.997101876675607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13.697749999999997</v>
      </c>
      <c r="AL86">
        <v>0.59020000000000028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3.0844000000000005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618.02796651055496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78.550221016248585</v>
      </c>
      <c r="L87">
        <v>10.162951256326023</v>
      </c>
      <c r="M87">
        <v>0</v>
      </c>
      <c r="N87">
        <v>30.004623921085084</v>
      </c>
      <c r="O87">
        <v>50.379594706847236</v>
      </c>
      <c r="P87">
        <v>61.149277521273909</v>
      </c>
      <c r="Q87">
        <v>1.99598944591029</v>
      </c>
      <c r="R87">
        <v>5.0016078932424755</v>
      </c>
      <c r="S87">
        <v>3</v>
      </c>
      <c r="T87">
        <v>0</v>
      </c>
      <c r="U87">
        <v>329.85753140421713</v>
      </c>
      <c r="V87">
        <v>0</v>
      </c>
      <c r="W87">
        <v>5.0023999999999997</v>
      </c>
      <c r="X87">
        <v>17.997101876675607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13.697749999999997</v>
      </c>
      <c r="AL87">
        <v>0.59020000000000028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2.2432000000000007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617.18622681658223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78.550184754180975</v>
      </c>
      <c r="L88">
        <v>10.162951256326023</v>
      </c>
      <c r="M88">
        <v>0</v>
      </c>
      <c r="N88">
        <v>30.004623921085084</v>
      </c>
      <c r="O88">
        <v>50.379594706847236</v>
      </c>
      <c r="P88">
        <v>61.149277521273909</v>
      </c>
      <c r="Q88">
        <v>1.99598944591029</v>
      </c>
      <c r="R88">
        <v>5.0016078932424755</v>
      </c>
      <c r="S88">
        <v>3</v>
      </c>
      <c r="T88">
        <v>0</v>
      </c>
      <c r="U88">
        <v>329.85753140421713</v>
      </c>
      <c r="V88">
        <v>0</v>
      </c>
      <c r="W88">
        <v>5.0023999999999997</v>
      </c>
      <c r="X88">
        <v>17.997101876675607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13.697749999999997</v>
      </c>
      <c r="AL88">
        <v>0.59020000000000028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2.2432000000000007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617.18619055451461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78.549613174182142</v>
      </c>
      <c r="L89">
        <v>10.163090860644816</v>
      </c>
      <c r="M89">
        <v>0</v>
      </c>
      <c r="N89">
        <v>30.004623921085084</v>
      </c>
      <c r="O89">
        <v>50.379594706847236</v>
      </c>
      <c r="P89">
        <v>61.149277521273909</v>
      </c>
      <c r="Q89">
        <v>1.99598944591029</v>
      </c>
      <c r="R89">
        <v>5.0016078932424755</v>
      </c>
      <c r="S89">
        <v>3</v>
      </c>
      <c r="T89">
        <v>0</v>
      </c>
      <c r="U89">
        <v>329.85753140421713</v>
      </c>
      <c r="V89">
        <v>0</v>
      </c>
      <c r="W89">
        <v>5.0023999999999997</v>
      </c>
      <c r="X89">
        <v>17.997101876675607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13.697749999999997</v>
      </c>
      <c r="AL89">
        <v>0.59020000000000028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3.0844000000000005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618.02695857883452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78.549613174182142</v>
      </c>
      <c r="L90">
        <v>10.163090860644816</v>
      </c>
      <c r="M90">
        <v>0</v>
      </c>
      <c r="N90">
        <v>30.004623921085084</v>
      </c>
      <c r="O90">
        <v>50.379594706847236</v>
      </c>
      <c r="P90">
        <v>61.149277521273909</v>
      </c>
      <c r="Q90">
        <v>1.99598944591029</v>
      </c>
      <c r="R90">
        <v>5.0016078932424755</v>
      </c>
      <c r="S90">
        <v>3</v>
      </c>
      <c r="T90">
        <v>0</v>
      </c>
      <c r="U90">
        <v>329.85753140421713</v>
      </c>
      <c r="V90">
        <v>0</v>
      </c>
      <c r="W90">
        <v>5.0023999999999997</v>
      </c>
      <c r="X90">
        <v>17.997101876675607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13.697749999999997</v>
      </c>
      <c r="AL90">
        <v>0.59020000000000028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3.0844000000000005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618.02695857883452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78.549613174182142</v>
      </c>
      <c r="L91">
        <v>10.163090860644816</v>
      </c>
      <c r="M91">
        <v>0</v>
      </c>
      <c r="N91">
        <v>30.004623921085084</v>
      </c>
      <c r="O91">
        <v>50.379594706847236</v>
      </c>
      <c r="P91">
        <v>61.149277521273909</v>
      </c>
      <c r="Q91">
        <v>1.99598944591029</v>
      </c>
      <c r="R91">
        <v>5.628514758771761</v>
      </c>
      <c r="S91">
        <v>3</v>
      </c>
      <c r="T91">
        <v>0</v>
      </c>
      <c r="U91">
        <v>329.85753140421713</v>
      </c>
      <c r="V91">
        <v>0</v>
      </c>
      <c r="W91">
        <v>5.0023999999999997</v>
      </c>
      <c r="X91">
        <v>17.997101876675607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13.697749999999997</v>
      </c>
      <c r="AL91">
        <v>0.59020000000000028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1.6823999999999999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617.25186544436383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78.54901396050812</v>
      </c>
      <c r="L92">
        <v>10.163090860644816</v>
      </c>
      <c r="M92">
        <v>0</v>
      </c>
      <c r="N92">
        <v>30.004623921085084</v>
      </c>
      <c r="O92">
        <v>50.379594706847236</v>
      </c>
      <c r="P92">
        <v>61.149277521273909</v>
      </c>
      <c r="Q92">
        <v>1.99598944591029</v>
      </c>
      <c r="R92">
        <v>5.0015488328313253</v>
      </c>
      <c r="S92">
        <v>3</v>
      </c>
      <c r="T92">
        <v>0</v>
      </c>
      <c r="U92">
        <v>329.85753140421713</v>
      </c>
      <c r="V92">
        <v>0</v>
      </c>
      <c r="W92">
        <v>5.0023999999999997</v>
      </c>
      <c r="X92">
        <v>17.997101876675607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13.697749999999997</v>
      </c>
      <c r="AL92">
        <v>0.59020000000000028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1.6823999999999999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616.62430030474945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78.54901396050812</v>
      </c>
      <c r="L93">
        <v>10.163090860644816</v>
      </c>
      <c r="M93">
        <v>0</v>
      </c>
      <c r="N93">
        <v>30.004623921085084</v>
      </c>
      <c r="O93">
        <v>50.379594706847236</v>
      </c>
      <c r="P93">
        <v>61.149277521273909</v>
      </c>
      <c r="Q93">
        <v>1.99598944591029</v>
      </c>
      <c r="R93">
        <v>5.0015488328313253</v>
      </c>
      <c r="S93">
        <v>3</v>
      </c>
      <c r="T93">
        <v>0</v>
      </c>
      <c r="U93">
        <v>329.85753140421713</v>
      </c>
      <c r="V93">
        <v>0</v>
      </c>
      <c r="W93">
        <v>5.0023999999999997</v>
      </c>
      <c r="X93">
        <v>17.997101876675607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13.697749999999997</v>
      </c>
      <c r="AL93">
        <v>0.59020000000000028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3.0844000000000005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618.02630030474938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78.550018599061474</v>
      </c>
      <c r="L94">
        <v>10.163090860644816</v>
      </c>
      <c r="M94">
        <v>0</v>
      </c>
      <c r="N94">
        <v>30.004623921085084</v>
      </c>
      <c r="O94">
        <v>50.379594706847236</v>
      </c>
      <c r="P94">
        <v>61.149277521273909</v>
      </c>
      <c r="Q94">
        <v>1.99598944591029</v>
      </c>
      <c r="R94">
        <v>5.0015488328313253</v>
      </c>
      <c r="S94">
        <v>3</v>
      </c>
      <c r="T94">
        <v>0</v>
      </c>
      <c r="U94">
        <v>329.85753140421713</v>
      </c>
      <c r="V94">
        <v>0</v>
      </c>
      <c r="W94">
        <v>5.0023999999999997</v>
      </c>
      <c r="X94">
        <v>17.997101876675607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13.697749999999997</v>
      </c>
      <c r="AL94">
        <v>0.59020000000000028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3.0844000000000005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618.02730494330274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78.549329155265255</v>
      </c>
      <c r="L95">
        <v>10.163090860644816</v>
      </c>
      <c r="M95">
        <v>0</v>
      </c>
      <c r="N95">
        <v>30.004623921085084</v>
      </c>
      <c r="O95">
        <v>50.379594706847236</v>
      </c>
      <c r="P95">
        <v>61.149277521273909</v>
      </c>
      <c r="Q95">
        <v>1.99598944591029</v>
      </c>
      <c r="R95">
        <v>5.2437396513853907</v>
      </c>
      <c r="S95">
        <v>3</v>
      </c>
      <c r="T95">
        <v>0</v>
      </c>
      <c r="U95">
        <v>329.85753140421713</v>
      </c>
      <c r="V95">
        <v>0</v>
      </c>
      <c r="W95">
        <v>5.0043343163538863</v>
      </c>
      <c r="X95">
        <v>17.998439735396349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13.697749999999997</v>
      </c>
      <c r="AL95">
        <v>0.59020000000000028</v>
      </c>
      <c r="AM95">
        <v>0</v>
      </c>
      <c r="AN95">
        <v>0</v>
      </c>
      <c r="AO95">
        <v>0</v>
      </c>
      <c r="AP95">
        <v>0.97601817475591734</v>
      </c>
      <c r="AQ95">
        <v>0</v>
      </c>
      <c r="AR95">
        <v>4.4864000000000015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619.6740784931352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78.549329155265255</v>
      </c>
      <c r="L96">
        <v>10.163090860644816</v>
      </c>
      <c r="M96">
        <v>0</v>
      </c>
      <c r="N96">
        <v>30.004623921085084</v>
      </c>
      <c r="O96">
        <v>50.379594706847236</v>
      </c>
      <c r="P96">
        <v>61.149277521273909</v>
      </c>
      <c r="Q96">
        <v>1.99598944591029</v>
      </c>
      <c r="R96">
        <v>5.0039011703511056</v>
      </c>
      <c r="S96">
        <v>3</v>
      </c>
      <c r="T96">
        <v>0</v>
      </c>
      <c r="U96">
        <v>329.85753140421713</v>
      </c>
      <c r="V96">
        <v>0</v>
      </c>
      <c r="W96">
        <v>5.0043343163538863</v>
      </c>
      <c r="X96">
        <v>17.998439735396349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13.697749999999997</v>
      </c>
      <c r="AL96">
        <v>0.59020000000000028</v>
      </c>
      <c r="AM96">
        <v>0</v>
      </c>
      <c r="AN96">
        <v>0</v>
      </c>
      <c r="AO96">
        <v>0</v>
      </c>
      <c r="AP96">
        <v>0.97601817475591734</v>
      </c>
      <c r="AQ96">
        <v>0</v>
      </c>
      <c r="AR96">
        <v>4.4864000000000015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619.43424001210087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78.549329155265255</v>
      </c>
      <c r="L97">
        <v>10.163090860644816</v>
      </c>
      <c r="M97">
        <v>0</v>
      </c>
      <c r="N97">
        <v>30.004623921085084</v>
      </c>
      <c r="O97">
        <v>50.379594706847236</v>
      </c>
      <c r="P97">
        <v>61.149277521273909</v>
      </c>
      <c r="Q97">
        <v>1.99598944591029</v>
      </c>
      <c r="R97">
        <v>5.0039011703511056</v>
      </c>
      <c r="S97">
        <v>3</v>
      </c>
      <c r="T97">
        <v>0</v>
      </c>
      <c r="U97">
        <v>329.85753140421713</v>
      </c>
      <c r="V97">
        <v>0</v>
      </c>
      <c r="W97">
        <v>5.0043343163538863</v>
      </c>
      <c r="X97">
        <v>17.998776009791925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13.697749999999997</v>
      </c>
      <c r="AL97">
        <v>0.59020000000000028</v>
      </c>
      <c r="AM97">
        <v>0</v>
      </c>
      <c r="AN97">
        <v>0</v>
      </c>
      <c r="AO97">
        <v>0</v>
      </c>
      <c r="AP97">
        <v>0.97601817475591734</v>
      </c>
      <c r="AQ97">
        <v>0</v>
      </c>
      <c r="AR97">
        <v>4.4864000000000015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619.43457628649651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78.549329155265255</v>
      </c>
      <c r="L98">
        <v>10.163090860644816</v>
      </c>
      <c r="M98">
        <v>0</v>
      </c>
      <c r="N98">
        <v>30.004623921085084</v>
      </c>
      <c r="O98">
        <v>50.379594706847236</v>
      </c>
      <c r="P98">
        <v>61.149277521273909</v>
      </c>
      <c r="Q98">
        <v>1.99598944591029</v>
      </c>
      <c r="R98">
        <v>5.0039011703511056</v>
      </c>
      <c r="S98">
        <v>3</v>
      </c>
      <c r="T98">
        <v>0</v>
      </c>
      <c r="U98">
        <v>329.85753140421713</v>
      </c>
      <c r="V98">
        <v>0</v>
      </c>
      <c r="W98">
        <v>5.0043343163538863</v>
      </c>
      <c r="X98">
        <v>17.998776009791925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13.697749999999997</v>
      </c>
      <c r="AL98">
        <v>0.59020000000000028</v>
      </c>
      <c r="AM98">
        <v>0</v>
      </c>
      <c r="AN98">
        <v>0</v>
      </c>
      <c r="AO98">
        <v>0</v>
      </c>
      <c r="AP98">
        <v>0.97601817475591734</v>
      </c>
      <c r="AQ98">
        <v>0</v>
      </c>
      <c r="AR98">
        <v>4.4864000000000015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619.77627628649657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2.1017847737200293</v>
      </c>
      <c r="L99">
        <f t="shared" si="2"/>
        <v>0.2704725625252542</v>
      </c>
      <c r="M99">
        <f t="shared" si="2"/>
        <v>0</v>
      </c>
      <c r="N99">
        <f t="shared" si="2"/>
        <v>0.72000484592445035</v>
      </c>
      <c r="O99">
        <f t="shared" si="2"/>
        <v>1.2091124667110849</v>
      </c>
      <c r="P99">
        <f t="shared" si="2"/>
        <v>1.4457720021977403</v>
      </c>
      <c r="Q99">
        <f t="shared" si="2"/>
        <v>4.9399514095755159E-2</v>
      </c>
      <c r="R99">
        <f t="shared" si="2"/>
        <v>0.15600507669458932</v>
      </c>
      <c r="S99">
        <f t="shared" si="2"/>
        <v>7.9386037791645728E-2</v>
      </c>
      <c r="T99">
        <f t="shared" si="2"/>
        <v>0</v>
      </c>
      <c r="U99">
        <f t="shared" si="2"/>
        <v>7.8754375522502365</v>
      </c>
      <c r="V99">
        <f t="shared" si="2"/>
        <v>2.6872097587049011E-2</v>
      </c>
      <c r="W99">
        <f t="shared" si="2"/>
        <v>0.15944210183542434</v>
      </c>
      <c r="X99">
        <f t="shared" si="2"/>
        <v>0.62662187661569169</v>
      </c>
      <c r="Y99">
        <f t="shared" si="2"/>
        <v>0</v>
      </c>
      <c r="Z99">
        <f t="shared" si="2"/>
        <v>1.3525754000000001E-2</v>
      </c>
      <c r="AA99">
        <f t="shared" si="2"/>
        <v>2.3073472720879538E-2</v>
      </c>
      <c r="AB99">
        <f t="shared" si="2"/>
        <v>3.9497690000000023E-2</v>
      </c>
      <c r="AC99">
        <f t="shared" si="2"/>
        <v>3.3342539999999997E-2</v>
      </c>
      <c r="AD99">
        <f t="shared" si="2"/>
        <v>3.0493259499999998E-2</v>
      </c>
      <c r="AE99">
        <f t="shared" si="2"/>
        <v>0.10464486049999996</v>
      </c>
      <c r="AF99">
        <f t="shared" si="2"/>
        <v>0</v>
      </c>
      <c r="AG99">
        <f t="shared" si="2"/>
        <v>0</v>
      </c>
      <c r="AH99">
        <f t="shared" si="2"/>
        <v>0.19002659999999988</v>
      </c>
      <c r="AI99">
        <f t="shared" si="2"/>
        <v>1.35786E-2</v>
      </c>
      <c r="AJ99">
        <f t="shared" si="2"/>
        <v>0</v>
      </c>
      <c r="AK99">
        <f t="shared" si="2"/>
        <v>0.32874600000000048</v>
      </c>
      <c r="AL99">
        <f t="shared" si="2"/>
        <v>7.9455675000000003E-2</v>
      </c>
      <c r="AM99">
        <f t="shared" si="2"/>
        <v>1.3452239400000003E-2</v>
      </c>
      <c r="AN99">
        <f t="shared" si="2"/>
        <v>0</v>
      </c>
      <c r="AO99">
        <f t="shared" si="2"/>
        <v>0</v>
      </c>
      <c r="AP99">
        <f t="shared" si="2"/>
        <v>2.3367501800614615E-2</v>
      </c>
      <c r="AQ99">
        <f t="shared" si="2"/>
        <v>0</v>
      </c>
      <c r="AR99">
        <f t="shared" si="2"/>
        <v>7.5567800000000046E-2</v>
      </c>
      <c r="AS99">
        <f t="shared" si="2"/>
        <v>6.1813529999999901E-2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15.750896430870442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5.0036119860143904</v>
      </c>
      <c r="L3">
        <v>106.00440839358137</v>
      </c>
      <c r="M3">
        <v>28.232473993668027</v>
      </c>
      <c r="N3">
        <v>36.236513563501845</v>
      </c>
      <c r="O3">
        <v>0</v>
      </c>
      <c r="P3">
        <v>37.844709106239463</v>
      </c>
      <c r="Q3">
        <v>3</v>
      </c>
      <c r="R3">
        <v>4.7445040049720317</v>
      </c>
      <c r="S3">
        <v>3</v>
      </c>
      <c r="T3">
        <v>0</v>
      </c>
      <c r="U3">
        <v>21.855633633151299</v>
      </c>
      <c r="V3">
        <v>1.9958419958419957</v>
      </c>
      <c r="W3">
        <v>4.1202223514851477</v>
      </c>
      <c r="X3">
        <v>23.467791634434928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16.545249999999996</v>
      </c>
      <c r="AL3">
        <v>0</v>
      </c>
      <c r="AM3">
        <v>0</v>
      </c>
      <c r="AN3">
        <v>0.59302999999999995</v>
      </c>
      <c r="AO3">
        <v>0</v>
      </c>
      <c r="AP3">
        <v>0.98256642407808015</v>
      </c>
      <c r="AQ3">
        <v>0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318.4688354869686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5.0036119860143904</v>
      </c>
      <c r="L4">
        <v>106.00440839358137</v>
      </c>
      <c r="M4">
        <v>28.232473993668027</v>
      </c>
      <c r="N4">
        <v>36.236513563501845</v>
      </c>
      <c r="O4">
        <v>0</v>
      </c>
      <c r="P4">
        <v>37.844709106239463</v>
      </c>
      <c r="Q4">
        <v>3</v>
      </c>
      <c r="R4">
        <v>4.0014847809948035</v>
      </c>
      <c r="S4">
        <v>3</v>
      </c>
      <c r="T4">
        <v>0</v>
      </c>
      <c r="U4">
        <v>22.780788101216164</v>
      </c>
      <c r="V4">
        <v>1.9958419958419957</v>
      </c>
      <c r="W4">
        <v>2.9952000000000001</v>
      </c>
      <c r="X4">
        <v>9.9958877600387037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16.545249999999996</v>
      </c>
      <c r="AL4">
        <v>0</v>
      </c>
      <c r="AM4">
        <v>0</v>
      </c>
      <c r="AN4">
        <v>0.59302999999999995</v>
      </c>
      <c r="AO4">
        <v>0</v>
      </c>
      <c r="AP4">
        <v>0.98256642407808015</v>
      </c>
      <c r="AQ4">
        <v>0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304.05404450517489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5.0036119860143904</v>
      </c>
      <c r="L5">
        <v>106.00440839358137</v>
      </c>
      <c r="M5">
        <v>28.232473993668027</v>
      </c>
      <c r="N5">
        <v>36.236513563501845</v>
      </c>
      <c r="O5">
        <v>0</v>
      </c>
      <c r="P5">
        <v>37.844709106239463</v>
      </c>
      <c r="Q5">
        <v>3</v>
      </c>
      <c r="R5">
        <v>4.0014847809948035</v>
      </c>
      <c r="S5">
        <v>3</v>
      </c>
      <c r="T5">
        <v>0</v>
      </c>
      <c r="U5">
        <v>23.447205698184092</v>
      </c>
      <c r="V5">
        <v>1.9958419958419957</v>
      </c>
      <c r="W5">
        <v>2.9952000000000001</v>
      </c>
      <c r="X5">
        <v>9.9958877600387037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16.545249999999996</v>
      </c>
      <c r="AL5">
        <v>0</v>
      </c>
      <c r="AM5">
        <v>0</v>
      </c>
      <c r="AN5">
        <v>0.59302999999999995</v>
      </c>
      <c r="AO5">
        <v>0</v>
      </c>
      <c r="AP5">
        <v>0.98256642407808015</v>
      </c>
      <c r="AQ5">
        <v>0</v>
      </c>
      <c r="AR5">
        <v>1.6935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289.16536370214277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5.0036119860143904</v>
      </c>
      <c r="L6">
        <v>106.00440839358137</v>
      </c>
      <c r="M6">
        <v>28.230267422317763</v>
      </c>
      <c r="N6">
        <v>36.236513563501845</v>
      </c>
      <c r="O6">
        <v>0</v>
      </c>
      <c r="P6">
        <v>37.844709106239463</v>
      </c>
      <c r="Q6">
        <v>3</v>
      </c>
      <c r="R6">
        <v>4.0014847809948035</v>
      </c>
      <c r="S6">
        <v>3</v>
      </c>
      <c r="T6">
        <v>0</v>
      </c>
      <c r="U6">
        <v>23.925739569995734</v>
      </c>
      <c r="V6">
        <v>1.9958419958419957</v>
      </c>
      <c r="W6">
        <v>2.9952000000000001</v>
      </c>
      <c r="X6">
        <v>9.9958877600387037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16.545249999999996</v>
      </c>
      <c r="AL6">
        <v>0</v>
      </c>
      <c r="AM6">
        <v>0</v>
      </c>
      <c r="AN6">
        <v>0.59302999999999995</v>
      </c>
      <c r="AO6">
        <v>0</v>
      </c>
      <c r="AP6">
        <v>0.98256642407808015</v>
      </c>
      <c r="AQ6">
        <v>0</v>
      </c>
      <c r="AR6">
        <v>1.6935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289.64169100260415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5.0036119860143904</v>
      </c>
      <c r="L7">
        <v>106.00440839358137</v>
      </c>
      <c r="M7">
        <v>28.230267422317763</v>
      </c>
      <c r="N7">
        <v>36.245079603237947</v>
      </c>
      <c r="O7">
        <v>0</v>
      </c>
      <c r="P7">
        <v>37.844709106239463</v>
      </c>
      <c r="Q7">
        <v>3</v>
      </c>
      <c r="R7">
        <v>4.0014847809948035</v>
      </c>
      <c r="S7">
        <v>3</v>
      </c>
      <c r="T7">
        <v>0</v>
      </c>
      <c r="U7">
        <v>24.3632416502947</v>
      </c>
      <c r="V7">
        <v>1.9958419958419957</v>
      </c>
      <c r="W7">
        <v>2.9952000000000001</v>
      </c>
      <c r="X7">
        <v>9.9958877600387037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16.545249999999996</v>
      </c>
      <c r="AL7">
        <v>0</v>
      </c>
      <c r="AM7">
        <v>0</v>
      </c>
      <c r="AN7">
        <v>0.59302999999999995</v>
      </c>
      <c r="AO7">
        <v>0</v>
      </c>
      <c r="AP7">
        <v>0.98256642407808015</v>
      </c>
      <c r="AQ7">
        <v>0</v>
      </c>
      <c r="AR7">
        <v>1.6935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290.08775912263923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5.0036119860143904</v>
      </c>
      <c r="L8">
        <v>106.00440839358137</v>
      </c>
      <c r="M8">
        <v>28.230267422317763</v>
      </c>
      <c r="N8">
        <v>36.245079603237947</v>
      </c>
      <c r="O8">
        <v>0</v>
      </c>
      <c r="P8">
        <v>37.844709106239463</v>
      </c>
      <c r="Q8">
        <v>3</v>
      </c>
      <c r="R8">
        <v>4.0014847809948035</v>
      </c>
      <c r="S8">
        <v>3</v>
      </c>
      <c r="T8">
        <v>0</v>
      </c>
      <c r="U8">
        <v>24.778628461043141</v>
      </c>
      <c r="V8">
        <v>1.9958419958419957</v>
      </c>
      <c r="W8">
        <v>2.9952000000000001</v>
      </c>
      <c r="X8">
        <v>9.9958877600387037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16.545249999999996</v>
      </c>
      <c r="AL8">
        <v>0</v>
      </c>
      <c r="AM8">
        <v>0</v>
      </c>
      <c r="AN8">
        <v>0.59302999999999995</v>
      </c>
      <c r="AO8">
        <v>0</v>
      </c>
      <c r="AP8">
        <v>0.98256642407808015</v>
      </c>
      <c r="AQ8">
        <v>0</v>
      </c>
      <c r="AR8">
        <v>1.6935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290.50314593338766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5.0036119860143904</v>
      </c>
      <c r="L9">
        <v>106.00440839358137</v>
      </c>
      <c r="M9">
        <v>28.230267422317763</v>
      </c>
      <c r="N9">
        <v>36.245079603237947</v>
      </c>
      <c r="O9">
        <v>0</v>
      </c>
      <c r="P9">
        <v>37.844709106239463</v>
      </c>
      <c r="Q9">
        <v>3</v>
      </c>
      <c r="R9">
        <v>4.0014847809948035</v>
      </c>
      <c r="S9">
        <v>3</v>
      </c>
      <c r="T9">
        <v>0</v>
      </c>
      <c r="U9">
        <v>25.330073696145121</v>
      </c>
      <c r="V9">
        <v>1.9958419958419957</v>
      </c>
      <c r="W9">
        <v>2.9952000000000001</v>
      </c>
      <c r="X9">
        <v>9.9958877600387037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16.545249999999996</v>
      </c>
      <c r="AL9">
        <v>0</v>
      </c>
      <c r="AM9">
        <v>0</v>
      </c>
      <c r="AN9">
        <v>0.59302999999999995</v>
      </c>
      <c r="AO9">
        <v>0</v>
      </c>
      <c r="AP9">
        <v>0.98256642407808015</v>
      </c>
      <c r="AQ9">
        <v>0</v>
      </c>
      <c r="AR9">
        <v>1.6935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286.34981116848962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5.0036119860143904</v>
      </c>
      <c r="L10">
        <v>106.00440839358137</v>
      </c>
      <c r="M10">
        <v>28.230267422317763</v>
      </c>
      <c r="N10">
        <v>36.245079603237947</v>
      </c>
      <c r="O10">
        <v>0</v>
      </c>
      <c r="P10">
        <v>37.844709106239463</v>
      </c>
      <c r="Q10">
        <v>3</v>
      </c>
      <c r="R10">
        <v>4.0014847809948035</v>
      </c>
      <c r="S10">
        <v>3</v>
      </c>
      <c r="T10">
        <v>0</v>
      </c>
      <c r="U10">
        <v>25.611316733961417</v>
      </c>
      <c r="V10">
        <v>1.9958419958419957</v>
      </c>
      <c r="W10">
        <v>2.9952000000000001</v>
      </c>
      <c r="X10">
        <v>9.9958877600387037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16.545249999999996</v>
      </c>
      <c r="AL10">
        <v>0</v>
      </c>
      <c r="AM10">
        <v>0</v>
      </c>
      <c r="AN10">
        <v>0.59302999999999995</v>
      </c>
      <c r="AO10">
        <v>0</v>
      </c>
      <c r="AP10">
        <v>0.98256642407808015</v>
      </c>
      <c r="AQ10">
        <v>0</v>
      </c>
      <c r="AR10">
        <v>1.6935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286.63105420630592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5.0035726575486281</v>
      </c>
      <c r="L11">
        <v>106.00440839358137</v>
      </c>
      <c r="M11">
        <v>28.230267422317763</v>
      </c>
      <c r="N11">
        <v>36.245079603237947</v>
      </c>
      <c r="O11">
        <v>0</v>
      </c>
      <c r="P11">
        <v>37.844709106239463</v>
      </c>
      <c r="Q11">
        <v>3</v>
      </c>
      <c r="R11">
        <v>4.0014847809948035</v>
      </c>
      <c r="S11">
        <v>3</v>
      </c>
      <c r="T11">
        <v>0</v>
      </c>
      <c r="U11">
        <v>25.611316733961417</v>
      </c>
      <c r="V11">
        <v>1.9958419958419957</v>
      </c>
      <c r="W11">
        <v>2.9952000000000001</v>
      </c>
      <c r="X11">
        <v>9.9958877600387037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16.545249999999996</v>
      </c>
      <c r="AL11">
        <v>0</v>
      </c>
      <c r="AM11">
        <v>0</v>
      </c>
      <c r="AN11">
        <v>0.59302999999999995</v>
      </c>
      <c r="AO11">
        <v>0</v>
      </c>
      <c r="AP11">
        <v>0.98256642407808015</v>
      </c>
      <c r="AQ11">
        <v>0</v>
      </c>
      <c r="AR11">
        <v>1.6935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286.63101487784013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5.0035726575486281</v>
      </c>
      <c r="L12">
        <v>106.00440839358137</v>
      </c>
      <c r="M12">
        <v>28.230267422317763</v>
      </c>
      <c r="N12">
        <v>36.245079603237947</v>
      </c>
      <c r="O12">
        <v>0</v>
      </c>
      <c r="P12">
        <v>37.844709106239463</v>
      </c>
      <c r="Q12">
        <v>3</v>
      </c>
      <c r="R12">
        <v>4.0014847809948035</v>
      </c>
      <c r="S12">
        <v>3</v>
      </c>
      <c r="T12">
        <v>0</v>
      </c>
      <c r="U12">
        <v>25.611316733961417</v>
      </c>
      <c r="V12">
        <v>1.9958419958419957</v>
      </c>
      <c r="W12">
        <v>2.9952000000000001</v>
      </c>
      <c r="X12">
        <v>9.9958877600387037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16.545249999999996</v>
      </c>
      <c r="AL12">
        <v>0</v>
      </c>
      <c r="AM12">
        <v>0</v>
      </c>
      <c r="AN12">
        <v>0.59302999999999995</v>
      </c>
      <c r="AO12">
        <v>0</v>
      </c>
      <c r="AP12">
        <v>0.98256642407808015</v>
      </c>
      <c r="AQ12">
        <v>0</v>
      </c>
      <c r="AR12">
        <v>1.6935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286.63101487784013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5.0035726575486281</v>
      </c>
      <c r="L13">
        <v>106.00585994002469</v>
      </c>
      <c r="M13">
        <v>28.224080096269557</v>
      </c>
      <c r="N13">
        <v>36.457584825057296</v>
      </c>
      <c r="O13">
        <v>0</v>
      </c>
      <c r="P13">
        <v>37.844709106239463</v>
      </c>
      <c r="Q13">
        <v>3.0043799472295514</v>
      </c>
      <c r="R13">
        <v>4.0006395786305493</v>
      </c>
      <c r="S13">
        <v>3</v>
      </c>
      <c r="T13">
        <v>0</v>
      </c>
      <c r="U13">
        <v>25.611316733961417</v>
      </c>
      <c r="V13">
        <v>1.9976170212765954</v>
      </c>
      <c r="W13">
        <v>2.999414634146341</v>
      </c>
      <c r="X13">
        <v>9.9989256806475346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16.545249999999996</v>
      </c>
      <c r="AL13">
        <v>0</v>
      </c>
      <c r="AM13">
        <v>0</v>
      </c>
      <c r="AN13">
        <v>0.59302999999999995</v>
      </c>
      <c r="AO13">
        <v>0</v>
      </c>
      <c r="AP13">
        <v>2.5546727026030074</v>
      </c>
      <c r="AQ13">
        <v>0</v>
      </c>
      <c r="AR13">
        <v>1.6935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288.42345292363456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5.0035726575486281</v>
      </c>
      <c r="L14">
        <v>106.00585994002469</v>
      </c>
      <c r="M14">
        <v>28.224080096269557</v>
      </c>
      <c r="N14">
        <v>36.24399400768246</v>
      </c>
      <c r="O14">
        <v>0</v>
      </c>
      <c r="P14">
        <v>37.844709106239463</v>
      </c>
      <c r="Q14">
        <v>3.0043799472295514</v>
      </c>
      <c r="R14">
        <v>4.0006395786305493</v>
      </c>
      <c r="S14">
        <v>3</v>
      </c>
      <c r="T14">
        <v>0</v>
      </c>
      <c r="U14">
        <v>25.611316733961417</v>
      </c>
      <c r="V14">
        <v>1.9976170212765954</v>
      </c>
      <c r="W14">
        <v>2.999414634146341</v>
      </c>
      <c r="X14">
        <v>9.9989256806475346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16.545249999999996</v>
      </c>
      <c r="AL14">
        <v>0</v>
      </c>
      <c r="AM14">
        <v>0</v>
      </c>
      <c r="AN14">
        <v>0.59302999999999995</v>
      </c>
      <c r="AO14">
        <v>0</v>
      </c>
      <c r="AP14">
        <v>2.5546727026030074</v>
      </c>
      <c r="AQ14">
        <v>0</v>
      </c>
      <c r="AR14">
        <v>1.6935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288.20986210625972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5.0035726575486281</v>
      </c>
      <c r="L15">
        <v>106.00585994002469</v>
      </c>
      <c r="M15">
        <v>28.224080096269557</v>
      </c>
      <c r="N15">
        <v>36.24399400768246</v>
      </c>
      <c r="O15">
        <v>0</v>
      </c>
      <c r="P15">
        <v>37.844709106239463</v>
      </c>
      <c r="Q15">
        <v>3.0043799472295514</v>
      </c>
      <c r="R15">
        <v>4.0006395786305493</v>
      </c>
      <c r="S15">
        <v>3</v>
      </c>
      <c r="T15">
        <v>0</v>
      </c>
      <c r="U15">
        <v>25.611316733961417</v>
      </c>
      <c r="V15">
        <v>1.9976170212765954</v>
      </c>
      <c r="W15">
        <v>2.999414634146341</v>
      </c>
      <c r="X15">
        <v>9.9989256806475346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16.545249999999996</v>
      </c>
      <c r="AL15">
        <v>0</v>
      </c>
      <c r="AM15">
        <v>0</v>
      </c>
      <c r="AN15">
        <v>0.59302999999999995</v>
      </c>
      <c r="AO15">
        <v>0</v>
      </c>
      <c r="AP15">
        <v>2.5546727026030074</v>
      </c>
      <c r="AQ15">
        <v>0</v>
      </c>
      <c r="AR15">
        <v>12.193200000000003</v>
      </c>
      <c r="AS15">
        <v>2.0634999999999999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297.88416210625974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5.0035726575486281</v>
      </c>
      <c r="L16">
        <v>106.00585994002469</v>
      </c>
      <c r="M16">
        <v>28.224080096269557</v>
      </c>
      <c r="N16">
        <v>36.24399400768246</v>
      </c>
      <c r="O16">
        <v>0</v>
      </c>
      <c r="P16">
        <v>37.844709106239463</v>
      </c>
      <c r="Q16">
        <v>3.0043799472295514</v>
      </c>
      <c r="R16">
        <v>4.0006395786305493</v>
      </c>
      <c r="S16">
        <v>3</v>
      </c>
      <c r="T16">
        <v>0</v>
      </c>
      <c r="U16">
        <v>25.611316733961417</v>
      </c>
      <c r="V16">
        <v>1.9976170212765954</v>
      </c>
      <c r="W16">
        <v>2.999414634146341</v>
      </c>
      <c r="X16">
        <v>9.9989256806475346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16.545249999999996</v>
      </c>
      <c r="AL16">
        <v>0</v>
      </c>
      <c r="AM16">
        <v>0</v>
      </c>
      <c r="AN16">
        <v>0.59302999999999995</v>
      </c>
      <c r="AO16">
        <v>0</v>
      </c>
      <c r="AP16">
        <v>2.5546727026030074</v>
      </c>
      <c r="AQ16">
        <v>0</v>
      </c>
      <c r="AR16">
        <v>12.193200000000003</v>
      </c>
      <c r="AS16">
        <v>2.0634999999999999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297.88416210625974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5.0035726575486281</v>
      </c>
      <c r="L17">
        <v>106.00585994002469</v>
      </c>
      <c r="M17">
        <v>28.224080096269557</v>
      </c>
      <c r="N17">
        <v>36.24568945418622</v>
      </c>
      <c r="O17">
        <v>0</v>
      </c>
      <c r="P17">
        <v>37.844709106239463</v>
      </c>
      <c r="Q17">
        <v>3.0043799472295514</v>
      </c>
      <c r="R17">
        <v>4.0006395786305493</v>
      </c>
      <c r="S17">
        <v>3</v>
      </c>
      <c r="T17">
        <v>0</v>
      </c>
      <c r="U17">
        <v>25.611316733961417</v>
      </c>
      <c r="V17">
        <v>1.9976170212765954</v>
      </c>
      <c r="W17">
        <v>2.999414634146341</v>
      </c>
      <c r="X17">
        <v>9.9989256806475346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16.545249999999996</v>
      </c>
      <c r="AL17">
        <v>0</v>
      </c>
      <c r="AM17">
        <v>0</v>
      </c>
      <c r="AN17">
        <v>0.59302999999999995</v>
      </c>
      <c r="AO17">
        <v>0</v>
      </c>
      <c r="AP17">
        <v>0.98256642407808015</v>
      </c>
      <c r="AQ17">
        <v>0</v>
      </c>
      <c r="AR17">
        <v>1.6935</v>
      </c>
      <c r="AS17">
        <v>2.0634999999999999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288.5365512742386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5.0035726575486281</v>
      </c>
      <c r="L18">
        <v>106.00585994002469</v>
      </c>
      <c r="M18">
        <v>28.230267422317763</v>
      </c>
      <c r="N18">
        <v>36.245079603237947</v>
      </c>
      <c r="O18">
        <v>0</v>
      </c>
      <c r="P18">
        <v>37.844709106239463</v>
      </c>
      <c r="Q18">
        <v>3.0043799472295514</v>
      </c>
      <c r="R18">
        <v>4.0006395786305493</v>
      </c>
      <c r="S18">
        <v>3</v>
      </c>
      <c r="T18">
        <v>0</v>
      </c>
      <c r="U18">
        <v>25.611316733961417</v>
      </c>
      <c r="V18">
        <v>1.9976170212765954</v>
      </c>
      <c r="W18">
        <v>2.999414634146341</v>
      </c>
      <c r="X18">
        <v>9.9989256806475346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16.545249999999996</v>
      </c>
      <c r="AL18">
        <v>0</v>
      </c>
      <c r="AM18">
        <v>0</v>
      </c>
      <c r="AN18">
        <v>0.59302999999999995</v>
      </c>
      <c r="AO18">
        <v>0</v>
      </c>
      <c r="AP18">
        <v>0.98256642407808015</v>
      </c>
      <c r="AQ18">
        <v>0</v>
      </c>
      <c r="AR18">
        <v>1.6935</v>
      </c>
      <c r="AS18">
        <v>2.0634999999999999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288.54212874933853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5.0035726575486281</v>
      </c>
      <c r="L19">
        <v>106.00585994002469</v>
      </c>
      <c r="M19">
        <v>28.230267422317763</v>
      </c>
      <c r="N19">
        <v>35.557869522906472</v>
      </c>
      <c r="O19">
        <v>0</v>
      </c>
      <c r="P19">
        <v>37.844709106239463</v>
      </c>
      <c r="Q19">
        <v>3.0043799472295514</v>
      </c>
      <c r="R19">
        <v>4.0006395786305493</v>
      </c>
      <c r="S19">
        <v>3</v>
      </c>
      <c r="T19">
        <v>0</v>
      </c>
      <c r="U19">
        <v>25.611316733961417</v>
      </c>
      <c r="V19">
        <v>1.9976170212765954</v>
      </c>
      <c r="W19">
        <v>2.999414634146341</v>
      </c>
      <c r="X19">
        <v>9.9989256806475346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16.545249999999996</v>
      </c>
      <c r="AL19">
        <v>0</v>
      </c>
      <c r="AM19">
        <v>0</v>
      </c>
      <c r="AN19">
        <v>0.59302999999999995</v>
      </c>
      <c r="AO19">
        <v>0</v>
      </c>
      <c r="AP19">
        <v>0.98256642407808015</v>
      </c>
      <c r="AQ19">
        <v>0</v>
      </c>
      <c r="AR19">
        <v>1.6935</v>
      </c>
      <c r="AS19">
        <v>2.0634999999999999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287.85491866900702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5.0035726575486281</v>
      </c>
      <c r="L20">
        <v>106.00585994002469</v>
      </c>
      <c r="M20">
        <v>26.600097440543596</v>
      </c>
      <c r="N20">
        <v>36.236513563501845</v>
      </c>
      <c r="O20">
        <v>0</v>
      </c>
      <c r="P20">
        <v>37.844709106239463</v>
      </c>
      <c r="Q20">
        <v>3.0043799472295514</v>
      </c>
      <c r="R20">
        <v>4.0006395786305493</v>
      </c>
      <c r="S20">
        <v>3</v>
      </c>
      <c r="T20">
        <v>0</v>
      </c>
      <c r="U20">
        <v>25.611316733961417</v>
      </c>
      <c r="V20">
        <v>1.9976170212765954</v>
      </c>
      <c r="W20">
        <v>2.999414634146341</v>
      </c>
      <c r="X20">
        <v>9.9989256806475346</v>
      </c>
      <c r="Y20">
        <v>0</v>
      </c>
      <c r="Z20">
        <v>0</v>
      </c>
      <c r="AA20">
        <v>0</v>
      </c>
      <c r="AB20">
        <v>0</v>
      </c>
      <c r="AC20">
        <v>2.9693199999999997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16.545249999999996</v>
      </c>
      <c r="AL20">
        <v>0</v>
      </c>
      <c r="AM20">
        <v>0</v>
      </c>
      <c r="AN20">
        <v>0.59302999999999995</v>
      </c>
      <c r="AO20">
        <v>0</v>
      </c>
      <c r="AP20">
        <v>0.98256642407808015</v>
      </c>
      <c r="AQ20">
        <v>0</v>
      </c>
      <c r="AR20">
        <v>1.6935</v>
      </c>
      <c r="AS20">
        <v>2.0634999999999999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289.87271272782823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5.0035726575486281</v>
      </c>
      <c r="L21">
        <v>106.00585994002469</v>
      </c>
      <c r="M21">
        <v>28.232473993668027</v>
      </c>
      <c r="N21">
        <v>36.236513563501845</v>
      </c>
      <c r="O21">
        <v>0</v>
      </c>
      <c r="P21">
        <v>37.844709106239463</v>
      </c>
      <c r="Q21">
        <v>3.0043799472295514</v>
      </c>
      <c r="R21">
        <v>4.0006395786305493</v>
      </c>
      <c r="S21">
        <v>3</v>
      </c>
      <c r="T21">
        <v>0</v>
      </c>
      <c r="U21">
        <v>25.611316733961417</v>
      </c>
      <c r="V21">
        <v>1.9976170212765954</v>
      </c>
      <c r="W21">
        <v>2.999414634146341</v>
      </c>
      <c r="X21">
        <v>9.9989256806475346</v>
      </c>
      <c r="Y21">
        <v>0</v>
      </c>
      <c r="Z21">
        <v>0</v>
      </c>
      <c r="AA21">
        <v>0</v>
      </c>
      <c r="AB21">
        <v>0</v>
      </c>
      <c r="AC21">
        <v>2.9693199999999997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5.8108000000000022</v>
      </c>
      <c r="AI21">
        <v>0</v>
      </c>
      <c r="AJ21">
        <v>0</v>
      </c>
      <c r="AK21">
        <v>16.545249999999996</v>
      </c>
      <c r="AL21">
        <v>0</v>
      </c>
      <c r="AM21">
        <v>0</v>
      </c>
      <c r="AN21">
        <v>0.59302999999999995</v>
      </c>
      <c r="AO21">
        <v>0</v>
      </c>
      <c r="AP21">
        <v>0.98256642407808015</v>
      </c>
      <c r="AQ21">
        <v>0</v>
      </c>
      <c r="AR21">
        <v>1.6935</v>
      </c>
      <c r="AS21">
        <v>2.0634999999999999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302.37128768095272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5.0035726575486281</v>
      </c>
      <c r="L22">
        <v>106.00585994002469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3.0043799472295514</v>
      </c>
      <c r="R22">
        <v>4.0006395786305493</v>
      </c>
      <c r="S22">
        <v>3</v>
      </c>
      <c r="T22">
        <v>0</v>
      </c>
      <c r="U22">
        <v>25.611316733961417</v>
      </c>
      <c r="V22">
        <v>1.9976170212765954</v>
      </c>
      <c r="W22">
        <v>2.9963581769436991</v>
      </c>
      <c r="X22">
        <v>9.9985136741973832</v>
      </c>
      <c r="Y22">
        <v>0</v>
      </c>
      <c r="Z22">
        <v>0</v>
      </c>
      <c r="AA22">
        <v>0</v>
      </c>
      <c r="AB22">
        <v>0</v>
      </c>
      <c r="AC22">
        <v>2.9693199999999997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5.8108000000000022</v>
      </c>
      <c r="AI22">
        <v>0</v>
      </c>
      <c r="AJ22">
        <v>0</v>
      </c>
      <c r="AK22">
        <v>16.545249999999996</v>
      </c>
      <c r="AL22">
        <v>0</v>
      </c>
      <c r="AM22">
        <v>0</v>
      </c>
      <c r="AN22">
        <v>0.59302999999999995</v>
      </c>
      <c r="AO22">
        <v>0</v>
      </c>
      <c r="AP22">
        <v>0.98256642407808015</v>
      </c>
      <c r="AQ22">
        <v>0</v>
      </c>
      <c r="AR22">
        <v>1.6935</v>
      </c>
      <c r="AS22">
        <v>2.0634999999999999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302.36781921729994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0.998648026897894</v>
      </c>
      <c r="L23">
        <v>106.00585994002469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3.0043799472295514</v>
      </c>
      <c r="R23">
        <v>4.0006395786305493</v>
      </c>
      <c r="S23">
        <v>3</v>
      </c>
      <c r="T23">
        <v>0</v>
      </c>
      <c r="U23">
        <v>25.611316733961417</v>
      </c>
      <c r="V23">
        <v>1.9976170212765954</v>
      </c>
      <c r="W23">
        <v>2.9963581769436991</v>
      </c>
      <c r="X23">
        <v>9.6949582874320708</v>
      </c>
      <c r="Y23">
        <v>0</v>
      </c>
      <c r="Z23">
        <v>0</v>
      </c>
      <c r="AA23">
        <v>0</v>
      </c>
      <c r="AB23">
        <v>0</v>
      </c>
      <c r="AC23">
        <v>2.9693199999999997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5.8108000000000022</v>
      </c>
      <c r="AI23">
        <v>0</v>
      </c>
      <c r="AJ23">
        <v>0</v>
      </c>
      <c r="AK23">
        <v>16.545249999999996</v>
      </c>
      <c r="AL23">
        <v>0</v>
      </c>
      <c r="AM23">
        <v>0</v>
      </c>
      <c r="AN23">
        <v>0.59302999999999995</v>
      </c>
      <c r="AO23">
        <v>0</v>
      </c>
      <c r="AP23">
        <v>0.98256642407808015</v>
      </c>
      <c r="AQ23">
        <v>4.6391999999999998</v>
      </c>
      <c r="AR23">
        <v>1.6935</v>
      </c>
      <c r="AS23">
        <v>2.0634999999999999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302.6985391998839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0.998648026897894</v>
      </c>
      <c r="L24">
        <v>106.00585994002469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3.0043799472295514</v>
      </c>
      <c r="R24">
        <v>4.0033187123493974</v>
      </c>
      <c r="S24">
        <v>3</v>
      </c>
      <c r="T24">
        <v>0</v>
      </c>
      <c r="U24">
        <v>25.611316733961417</v>
      </c>
      <c r="V24">
        <v>1.9862075955882355</v>
      </c>
      <c r="W24">
        <v>2.9963581769436991</v>
      </c>
      <c r="X24">
        <v>9.997977217176814</v>
      </c>
      <c r="Y24">
        <v>0</v>
      </c>
      <c r="Z24">
        <v>0</v>
      </c>
      <c r="AA24">
        <v>0</v>
      </c>
      <c r="AB24">
        <v>0</v>
      </c>
      <c r="AC24">
        <v>2.9693199999999997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11.621600000000004</v>
      </c>
      <c r="AI24">
        <v>0</v>
      </c>
      <c r="AJ24">
        <v>0</v>
      </c>
      <c r="AK24">
        <v>16.545249999999996</v>
      </c>
      <c r="AL24">
        <v>0</v>
      </c>
      <c r="AM24">
        <v>0</v>
      </c>
      <c r="AN24">
        <v>0.59302999999999995</v>
      </c>
      <c r="AO24">
        <v>0</v>
      </c>
      <c r="AP24">
        <v>0.98256642407808015</v>
      </c>
      <c r="AQ24">
        <v>9.5490200000000005</v>
      </c>
      <c r="AR24">
        <v>1.6935</v>
      </c>
      <c r="AS24">
        <v>2.0634999999999999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313.71344783765909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0.99865272008407979</v>
      </c>
      <c r="L25">
        <v>106.00585994002469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3.0043799472295514</v>
      </c>
      <c r="R25">
        <v>4.0033187123493974</v>
      </c>
      <c r="S25">
        <v>3</v>
      </c>
      <c r="T25">
        <v>0</v>
      </c>
      <c r="U25">
        <v>25.611316733961417</v>
      </c>
      <c r="V25">
        <v>1.9975816283924843</v>
      </c>
      <c r="W25">
        <v>2.9963581769436991</v>
      </c>
      <c r="X25">
        <v>9.997977217176814</v>
      </c>
      <c r="Y25">
        <v>0</v>
      </c>
      <c r="Z25">
        <v>0</v>
      </c>
      <c r="AA25">
        <v>0</v>
      </c>
      <c r="AB25">
        <v>1.0225000000000002</v>
      </c>
      <c r="AC25">
        <v>5.9386400000000004</v>
      </c>
      <c r="AD25">
        <v>0</v>
      </c>
      <c r="AE25">
        <v>5.0553984000000005</v>
      </c>
      <c r="AF25">
        <v>2.7224999999999997</v>
      </c>
      <c r="AG25">
        <v>0</v>
      </c>
      <c r="AH25">
        <v>17.432400000000001</v>
      </c>
      <c r="AI25">
        <v>0</v>
      </c>
      <c r="AJ25">
        <v>0</v>
      </c>
      <c r="AK25">
        <v>16.545249999999996</v>
      </c>
      <c r="AL25">
        <v>0</v>
      </c>
      <c r="AM25">
        <v>0</v>
      </c>
      <c r="AN25">
        <v>0.59302999999999995</v>
      </c>
      <c r="AO25">
        <v>0</v>
      </c>
      <c r="AP25">
        <v>0.98256642407808015</v>
      </c>
      <c r="AQ25">
        <v>9.5490200000000005</v>
      </c>
      <c r="AR25">
        <v>1.6935</v>
      </c>
      <c r="AS25">
        <v>2.0634999999999999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323.52744656364945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0.99864296974539479</v>
      </c>
      <c r="L26">
        <v>106.00585994002469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3.0043799472295514</v>
      </c>
      <c r="R26">
        <v>4.0033187123493974</v>
      </c>
      <c r="S26">
        <v>3</v>
      </c>
      <c r="T26">
        <v>0</v>
      </c>
      <c r="U26">
        <v>25.611316733961417</v>
      </c>
      <c r="V26">
        <v>1.9975816283924843</v>
      </c>
      <c r="W26">
        <v>2.9963581769436991</v>
      </c>
      <c r="X26">
        <v>9.997977217176814</v>
      </c>
      <c r="Y26">
        <v>0</v>
      </c>
      <c r="Z26">
        <v>0</v>
      </c>
      <c r="AA26">
        <v>0</v>
      </c>
      <c r="AB26">
        <v>4.0409199999999998</v>
      </c>
      <c r="AC26">
        <v>5.9386400000000004</v>
      </c>
      <c r="AD26">
        <v>2.4318</v>
      </c>
      <c r="AE26">
        <v>10.110796799999999</v>
      </c>
      <c r="AF26">
        <v>2.7224999999999997</v>
      </c>
      <c r="AG26">
        <v>0</v>
      </c>
      <c r="AH26">
        <v>23.243200000000009</v>
      </c>
      <c r="AI26">
        <v>1.1718000000000002</v>
      </c>
      <c r="AJ26">
        <v>0</v>
      </c>
      <c r="AK26">
        <v>16.545249999999996</v>
      </c>
      <c r="AL26">
        <v>0</v>
      </c>
      <c r="AM26">
        <v>1.5951</v>
      </c>
      <c r="AN26">
        <v>0.59302999999999995</v>
      </c>
      <c r="AO26">
        <v>0</v>
      </c>
      <c r="AP26">
        <v>0.98256642407808015</v>
      </c>
      <c r="AQ26">
        <v>9.5490200000000005</v>
      </c>
      <c r="AR26">
        <v>1.6935</v>
      </c>
      <c r="AS26">
        <v>2.0634999999999999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342.61075521331082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0.99863893716015495</v>
      </c>
      <c r="L27">
        <v>106.00585994002469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3.0043799472295514</v>
      </c>
      <c r="R27">
        <v>4.0033187123493974</v>
      </c>
      <c r="S27">
        <v>3</v>
      </c>
      <c r="T27">
        <v>0</v>
      </c>
      <c r="U27">
        <v>25.611316733961417</v>
      </c>
      <c r="V27">
        <v>1.9975816283924843</v>
      </c>
      <c r="W27">
        <v>10.6808</v>
      </c>
      <c r="X27">
        <v>45.263231367292228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5.9386400000000004</v>
      </c>
      <c r="AD27">
        <v>4.8635999999999999</v>
      </c>
      <c r="AE27">
        <v>15.166195200000001</v>
      </c>
      <c r="AF27">
        <v>5.4449999999999994</v>
      </c>
      <c r="AG27">
        <v>0</v>
      </c>
      <c r="AH27">
        <v>29.054000000000002</v>
      </c>
      <c r="AI27">
        <v>5.0778000000000008</v>
      </c>
      <c r="AJ27">
        <v>0</v>
      </c>
      <c r="AK27">
        <v>16.545249999999996</v>
      </c>
      <c r="AL27">
        <v>0</v>
      </c>
      <c r="AM27">
        <v>1.5951</v>
      </c>
      <c r="AN27">
        <v>0.59302999999999995</v>
      </c>
      <c r="AO27">
        <v>0</v>
      </c>
      <c r="AP27">
        <v>0.98256642407808015</v>
      </c>
      <c r="AQ27">
        <v>14.323529999999996</v>
      </c>
      <c r="AR27">
        <v>1.6935</v>
      </c>
      <c r="AS27">
        <v>2.0634999999999999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417.13419277886749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1.0090414260889065</v>
      </c>
      <c r="L28">
        <v>106.00585994002469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3.0043799472295514</v>
      </c>
      <c r="R28">
        <v>13.008339863713799</v>
      </c>
      <c r="S28">
        <v>3</v>
      </c>
      <c r="T28">
        <v>0</v>
      </c>
      <c r="U28">
        <v>25.611316733961417</v>
      </c>
      <c r="V28">
        <v>5.5709831029185874</v>
      </c>
      <c r="W28">
        <v>10.68107930962343</v>
      </c>
      <c r="X28">
        <v>45.260594060715036</v>
      </c>
      <c r="Y28">
        <v>0</v>
      </c>
      <c r="Z28">
        <v>4.0014000000000003</v>
      </c>
      <c r="AA28">
        <v>8.4818654914554941</v>
      </c>
      <c r="AB28">
        <v>12.12276</v>
      </c>
      <c r="AC28">
        <v>6.2512000000000008</v>
      </c>
      <c r="AD28">
        <v>8.4091643999999981</v>
      </c>
      <c r="AE28">
        <v>15.166195200000001</v>
      </c>
      <c r="AF28">
        <v>9.0749999999999993</v>
      </c>
      <c r="AG28">
        <v>0</v>
      </c>
      <c r="AH28">
        <v>37.770200000000003</v>
      </c>
      <c r="AI28">
        <v>5.0778000000000008</v>
      </c>
      <c r="AJ28">
        <v>0</v>
      </c>
      <c r="AK28">
        <v>16.545249999999996</v>
      </c>
      <c r="AL28">
        <v>0</v>
      </c>
      <c r="AM28">
        <v>3.2327359999999996</v>
      </c>
      <c r="AN28">
        <v>0.59302999999999995</v>
      </c>
      <c r="AO28">
        <v>0</v>
      </c>
      <c r="AP28">
        <v>0.98256642407808015</v>
      </c>
      <c r="AQ28">
        <v>14.323529999999996</v>
      </c>
      <c r="AR28">
        <v>1.6935</v>
      </c>
      <c r="AS28">
        <v>2.0634999999999999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461.25498856321832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9.3621987570705567</v>
      </c>
      <c r="L29">
        <v>106.00585994002469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3.0043799472295514</v>
      </c>
      <c r="R29">
        <v>13.01030792443572</v>
      </c>
      <c r="S29">
        <v>3</v>
      </c>
      <c r="T29">
        <v>0</v>
      </c>
      <c r="U29">
        <v>25.611316733961417</v>
      </c>
      <c r="V29">
        <v>4.8885647976501296</v>
      </c>
      <c r="W29">
        <v>10.68107930962343</v>
      </c>
      <c r="X29">
        <v>45.260594060715036</v>
      </c>
      <c r="Y29">
        <v>0</v>
      </c>
      <c r="Z29">
        <v>4.0014000000000003</v>
      </c>
      <c r="AA29">
        <v>8.4818654914554941</v>
      </c>
      <c r="AB29">
        <v>12.12276</v>
      </c>
      <c r="AC29">
        <v>6.2512000000000008</v>
      </c>
      <c r="AD29">
        <v>8.4091643999999981</v>
      </c>
      <c r="AE29">
        <v>15.166195200000001</v>
      </c>
      <c r="AF29">
        <v>9.0749999999999993</v>
      </c>
      <c r="AG29">
        <v>0</v>
      </c>
      <c r="AH29">
        <v>40.67560000000001</v>
      </c>
      <c r="AI29">
        <v>5.0778000000000008</v>
      </c>
      <c r="AJ29">
        <v>0</v>
      </c>
      <c r="AK29">
        <v>16.545249999999996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0.98256642407808015</v>
      </c>
      <c r="AQ29">
        <v>14.323529999999996</v>
      </c>
      <c r="AR29">
        <v>1.6935</v>
      </c>
      <c r="AS29">
        <v>2.0634999999999999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471.8330956496535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9.3622298522221605</v>
      </c>
      <c r="L30">
        <v>106.00585994002469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3.0043799472295514</v>
      </c>
      <c r="R30">
        <v>13.01030792443572</v>
      </c>
      <c r="S30">
        <v>3</v>
      </c>
      <c r="T30">
        <v>0</v>
      </c>
      <c r="U30">
        <v>25.611316733961417</v>
      </c>
      <c r="V30">
        <v>5.5719734097421192</v>
      </c>
      <c r="W30">
        <v>10.68107930962343</v>
      </c>
      <c r="X30">
        <v>45.260594060715036</v>
      </c>
      <c r="Y30">
        <v>0</v>
      </c>
      <c r="Z30">
        <v>4.0014000000000003</v>
      </c>
      <c r="AA30">
        <v>8.4818654914554941</v>
      </c>
      <c r="AB30">
        <v>12.12276</v>
      </c>
      <c r="AC30">
        <v>6.2512000000000008</v>
      </c>
      <c r="AD30">
        <v>8.4091643999999981</v>
      </c>
      <c r="AE30">
        <v>15.166195200000001</v>
      </c>
      <c r="AF30">
        <v>9.0749999999999993</v>
      </c>
      <c r="AG30">
        <v>0</v>
      </c>
      <c r="AH30">
        <v>43.058028000000007</v>
      </c>
      <c r="AI30">
        <v>5.0778000000000008</v>
      </c>
      <c r="AJ30">
        <v>0</v>
      </c>
      <c r="AK30">
        <v>16.545249999999996</v>
      </c>
      <c r="AL30">
        <v>0</v>
      </c>
      <c r="AM30">
        <v>4.8491040000000005</v>
      </c>
      <c r="AN30">
        <v>0.59302999999999995</v>
      </c>
      <c r="AO30">
        <v>0</v>
      </c>
      <c r="AP30">
        <v>0.98256642407808015</v>
      </c>
      <c r="AQ30">
        <v>14.323529999999996</v>
      </c>
      <c r="AR30">
        <v>1.6935</v>
      </c>
      <c r="AS30">
        <v>2.0634999999999999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476.51533135689704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9.3620717183371163</v>
      </c>
      <c r="L31">
        <v>106.00585994002469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3.0043799472295514</v>
      </c>
      <c r="R31">
        <v>13.01030792443572</v>
      </c>
      <c r="S31">
        <v>3</v>
      </c>
      <c r="T31">
        <v>0</v>
      </c>
      <c r="U31">
        <v>25.611316733961417</v>
      </c>
      <c r="V31">
        <v>5.5719734097421192</v>
      </c>
      <c r="W31">
        <v>10.68107930962343</v>
      </c>
      <c r="X31">
        <v>45.260594060715036</v>
      </c>
      <c r="Y31">
        <v>0</v>
      </c>
      <c r="Z31">
        <v>4.0014000000000003</v>
      </c>
      <c r="AA31">
        <v>8.4818654914554941</v>
      </c>
      <c r="AB31">
        <v>12.12276</v>
      </c>
      <c r="AC31">
        <v>6.2512000000000008</v>
      </c>
      <c r="AD31">
        <v>8.4091643999999981</v>
      </c>
      <c r="AE31">
        <v>15.166195200000001</v>
      </c>
      <c r="AF31">
        <v>9.0749999999999993</v>
      </c>
      <c r="AG31">
        <v>0</v>
      </c>
      <c r="AH31">
        <v>43.058028000000007</v>
      </c>
      <c r="AI31">
        <v>5.0778000000000008</v>
      </c>
      <c r="AJ31">
        <v>0</v>
      </c>
      <c r="AK31">
        <v>16.545249999999996</v>
      </c>
      <c r="AL31">
        <v>0</v>
      </c>
      <c r="AM31">
        <v>4.8491040000000005</v>
      </c>
      <c r="AN31">
        <v>0.59302999999999995</v>
      </c>
      <c r="AO31">
        <v>0</v>
      </c>
      <c r="AP31">
        <v>0.98256642407808015</v>
      </c>
      <c r="AQ31">
        <v>14.323529999999996</v>
      </c>
      <c r="AR31">
        <v>1.6935</v>
      </c>
      <c r="AS31">
        <v>2.0634999999999999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476.51517322301197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9.3620869037549195</v>
      </c>
      <c r="L32">
        <v>106.00585994002469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3.0043799472295514</v>
      </c>
      <c r="R32">
        <v>13.01030792443572</v>
      </c>
      <c r="S32">
        <v>3</v>
      </c>
      <c r="T32">
        <v>0</v>
      </c>
      <c r="U32">
        <v>25.611316733961417</v>
      </c>
      <c r="V32">
        <v>5.5719734097421192</v>
      </c>
      <c r="W32">
        <v>10.68107930962343</v>
      </c>
      <c r="X32">
        <v>45.260594060715036</v>
      </c>
      <c r="Y32">
        <v>0</v>
      </c>
      <c r="Z32">
        <v>4.0014000000000003</v>
      </c>
      <c r="AA32">
        <v>8.4818654914554941</v>
      </c>
      <c r="AB32">
        <v>12.12276</v>
      </c>
      <c r="AC32">
        <v>6.2512000000000008</v>
      </c>
      <c r="AD32">
        <v>8.4091643999999981</v>
      </c>
      <c r="AE32">
        <v>15.166195200000001</v>
      </c>
      <c r="AF32">
        <v>9.0749999999999993</v>
      </c>
      <c r="AG32">
        <v>0</v>
      </c>
      <c r="AH32">
        <v>40.67560000000001</v>
      </c>
      <c r="AI32">
        <v>5.0778000000000008</v>
      </c>
      <c r="AJ32">
        <v>0</v>
      </c>
      <c r="AK32">
        <v>16.545249999999996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0.98256642407808015</v>
      </c>
      <c r="AQ32">
        <v>14.323529999999996</v>
      </c>
      <c r="AR32">
        <v>1.6935</v>
      </c>
      <c r="AS32">
        <v>2.0634999999999999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472.51639240842974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9.3621463614063796</v>
      </c>
      <c r="L33">
        <v>150.00650308324771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3.0043799472295514</v>
      </c>
      <c r="R33">
        <v>13.01030792443572</v>
      </c>
      <c r="S33">
        <v>8.0028382213812677</v>
      </c>
      <c r="T33">
        <v>0</v>
      </c>
      <c r="U33">
        <v>25.611316733961417</v>
      </c>
      <c r="V33">
        <v>5.5719734097421192</v>
      </c>
      <c r="W33">
        <v>10.68107930962343</v>
      </c>
      <c r="X33">
        <v>45.260594060715036</v>
      </c>
      <c r="Y33">
        <v>0</v>
      </c>
      <c r="Z33">
        <v>4.0014000000000003</v>
      </c>
      <c r="AA33">
        <v>8.4818654914554941</v>
      </c>
      <c r="AB33">
        <v>12.12276</v>
      </c>
      <c r="AC33">
        <v>6.2512000000000008</v>
      </c>
      <c r="AD33">
        <v>8.4091643999999981</v>
      </c>
      <c r="AE33">
        <v>15.166195200000001</v>
      </c>
      <c r="AF33">
        <v>9.0749999999999993</v>
      </c>
      <c r="AG33">
        <v>0</v>
      </c>
      <c r="AH33">
        <v>38.176956000000004</v>
      </c>
      <c r="AI33">
        <v>1.1718000000000002</v>
      </c>
      <c r="AJ33">
        <v>0</v>
      </c>
      <c r="AK33">
        <v>16.545249999999996</v>
      </c>
      <c r="AL33">
        <v>0</v>
      </c>
      <c r="AM33">
        <v>3.2327359999999996</v>
      </c>
      <c r="AN33">
        <v>0.59302999999999995</v>
      </c>
      <c r="AO33">
        <v>0</v>
      </c>
      <c r="AP33">
        <v>0.98256642407808015</v>
      </c>
      <c r="AQ33">
        <v>14.323529999999996</v>
      </c>
      <c r="AR33">
        <v>2.0322000000000005</v>
      </c>
      <c r="AS33">
        <v>2.0634999999999999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515.45398923068558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9.3623546799838415</v>
      </c>
      <c r="L34">
        <v>152.5461400128452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0.99907964601769916</v>
      </c>
      <c r="R34">
        <v>13.01030792443572</v>
      </c>
      <c r="S34">
        <v>8.0028382213812677</v>
      </c>
      <c r="T34">
        <v>0</v>
      </c>
      <c r="U34">
        <v>25.611316733961417</v>
      </c>
      <c r="V34">
        <v>5.5719734097421192</v>
      </c>
      <c r="W34">
        <v>10.68107930962343</v>
      </c>
      <c r="X34">
        <v>45.260594060715036</v>
      </c>
      <c r="Y34">
        <v>0</v>
      </c>
      <c r="Z34">
        <v>2.0007000000000001</v>
      </c>
      <c r="AA34">
        <v>4.309757025715558</v>
      </c>
      <c r="AB34">
        <v>4.0409199999999998</v>
      </c>
      <c r="AC34">
        <v>2.9693199999999997</v>
      </c>
      <c r="AD34">
        <v>4.8635999999999999</v>
      </c>
      <c r="AE34">
        <v>10.110796799999999</v>
      </c>
      <c r="AF34">
        <v>6.049999999999998</v>
      </c>
      <c r="AG34">
        <v>0</v>
      </c>
      <c r="AH34">
        <v>31.378320000000006</v>
      </c>
      <c r="AI34">
        <v>0</v>
      </c>
      <c r="AJ34">
        <v>0</v>
      </c>
      <c r="AK34">
        <v>16.545249999999996</v>
      </c>
      <c r="AL34">
        <v>0</v>
      </c>
      <c r="AM34">
        <v>1.5133000000000001</v>
      </c>
      <c r="AN34">
        <v>0.59302999999999995</v>
      </c>
      <c r="AO34">
        <v>0</v>
      </c>
      <c r="AP34">
        <v>0.98256642407808015</v>
      </c>
      <c r="AQ34">
        <v>14.323529999999996</v>
      </c>
      <c r="AR34">
        <v>12.193200000000003</v>
      </c>
      <c r="AS34">
        <v>2.0634999999999999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487.29717091190878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9.3621212593820058</v>
      </c>
      <c r="L35">
        <v>180.34930372944157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0.87435973619631913</v>
      </c>
      <c r="R35">
        <v>13.01030792443572</v>
      </c>
      <c r="S35">
        <v>8.0028382213812677</v>
      </c>
      <c r="T35">
        <v>0</v>
      </c>
      <c r="U35">
        <v>25.611316733961417</v>
      </c>
      <c r="V35">
        <v>5.5719734097421192</v>
      </c>
      <c r="W35">
        <v>10.68107930962343</v>
      </c>
      <c r="X35">
        <v>45.260594060715036</v>
      </c>
      <c r="Y35">
        <v>0</v>
      </c>
      <c r="Z35">
        <v>1.9575000000000005</v>
      </c>
      <c r="AA35">
        <v>2.6657291544574409</v>
      </c>
      <c r="AB35">
        <v>1.0225000000000002</v>
      </c>
      <c r="AC35">
        <v>2.9693199999999997</v>
      </c>
      <c r="AD35">
        <v>2.4318</v>
      </c>
      <c r="AE35">
        <v>10.110796799999999</v>
      </c>
      <c r="AF35">
        <v>2.7224999999999997</v>
      </c>
      <c r="AG35">
        <v>0</v>
      </c>
      <c r="AH35">
        <v>22.081039999999998</v>
      </c>
      <c r="AI35">
        <v>0</v>
      </c>
      <c r="AJ35">
        <v>0</v>
      </c>
      <c r="AK35">
        <v>16.545249999999996</v>
      </c>
      <c r="AL35">
        <v>0</v>
      </c>
      <c r="AM35">
        <v>1.3905999999999998</v>
      </c>
      <c r="AN35">
        <v>0.59302999999999995</v>
      </c>
      <c r="AO35">
        <v>0</v>
      </c>
      <c r="AP35">
        <v>2.5546727026030074</v>
      </c>
      <c r="AQ35">
        <v>14.323529999999996</v>
      </c>
      <c r="AR35">
        <v>12.193200000000003</v>
      </c>
      <c r="AS35">
        <v>2.0634999999999999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496.6625597053486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9.3622956687969729</v>
      </c>
      <c r="L36">
        <v>194.00392541707558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0.99866915887850471</v>
      </c>
      <c r="R36">
        <v>13.01030792443572</v>
      </c>
      <c r="S36">
        <v>8.0028382213812677</v>
      </c>
      <c r="T36">
        <v>0</v>
      </c>
      <c r="U36">
        <v>25.611316733961417</v>
      </c>
      <c r="V36">
        <v>5.5719734097421192</v>
      </c>
      <c r="W36">
        <v>10.68107930962343</v>
      </c>
      <c r="X36">
        <v>45.260594060715036</v>
      </c>
      <c r="Y36">
        <v>0</v>
      </c>
      <c r="Z36">
        <v>0.67500000000000004</v>
      </c>
      <c r="AA36">
        <v>0</v>
      </c>
      <c r="AB36">
        <v>0</v>
      </c>
      <c r="AC36">
        <v>0</v>
      </c>
      <c r="AD36">
        <v>0</v>
      </c>
      <c r="AE36">
        <v>10.110796799999999</v>
      </c>
      <c r="AF36">
        <v>2.7224999999999997</v>
      </c>
      <c r="AG36">
        <v>0</v>
      </c>
      <c r="AH36">
        <v>11.621600000000004</v>
      </c>
      <c r="AI36">
        <v>0</v>
      </c>
      <c r="AJ36">
        <v>0</v>
      </c>
      <c r="AK36">
        <v>16.545249999999996</v>
      </c>
      <c r="AL36">
        <v>0</v>
      </c>
      <c r="AM36">
        <v>0</v>
      </c>
      <c r="AN36">
        <v>0.59302999999999995</v>
      </c>
      <c r="AO36">
        <v>0</v>
      </c>
      <c r="AP36">
        <v>2.5546727026030074</v>
      </c>
      <c r="AQ36">
        <v>14.323529999999996</v>
      </c>
      <c r="AR36">
        <v>2.0322000000000005</v>
      </c>
      <c r="AS36">
        <v>2.0634999999999999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478.0587760706224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9.3622742077142647</v>
      </c>
      <c r="L37">
        <v>194.00392541707558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0.99866915887850471</v>
      </c>
      <c r="R37">
        <v>13.01030792443572</v>
      </c>
      <c r="S37">
        <v>8.0028382213812677</v>
      </c>
      <c r="T37">
        <v>0</v>
      </c>
      <c r="U37">
        <v>25.611316733961417</v>
      </c>
      <c r="V37">
        <v>5.5719734097421192</v>
      </c>
      <c r="W37">
        <v>10.68107930962343</v>
      </c>
      <c r="X37">
        <v>45.260594060715036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10.110796799999999</v>
      </c>
      <c r="AF37">
        <v>2.7224999999999997</v>
      </c>
      <c r="AG37">
        <v>0</v>
      </c>
      <c r="AH37">
        <v>6.6824200000000005</v>
      </c>
      <c r="AI37">
        <v>0</v>
      </c>
      <c r="AJ37">
        <v>0</v>
      </c>
      <c r="AK37">
        <v>16.545249999999996</v>
      </c>
      <c r="AL37">
        <v>0</v>
      </c>
      <c r="AM37">
        <v>0</v>
      </c>
      <c r="AN37">
        <v>0.59302999999999995</v>
      </c>
      <c r="AO37">
        <v>0</v>
      </c>
      <c r="AP37">
        <v>2.5546727026030074</v>
      </c>
      <c r="AQ37">
        <v>14.323529999999996</v>
      </c>
      <c r="AR37">
        <v>2.0322000000000005</v>
      </c>
      <c r="AS37">
        <v>2.0634999999999999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472.44457460953964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9.3622920658543389</v>
      </c>
      <c r="L38">
        <v>194.00392541707558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0.99866915887850471</v>
      </c>
      <c r="R38">
        <v>13.01030792443572</v>
      </c>
      <c r="S38">
        <v>8.0028382213812677</v>
      </c>
      <c r="T38">
        <v>0</v>
      </c>
      <c r="U38">
        <v>25.611316733961417</v>
      </c>
      <c r="V38">
        <v>5.5709831029185874</v>
      </c>
      <c r="W38">
        <v>10.68107930962343</v>
      </c>
      <c r="X38">
        <v>45.260594060715036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0</v>
      </c>
      <c r="AI38">
        <v>0</v>
      </c>
      <c r="AJ38">
        <v>0</v>
      </c>
      <c r="AK38">
        <v>16.545249999999996</v>
      </c>
      <c r="AL38">
        <v>0</v>
      </c>
      <c r="AM38">
        <v>0</v>
      </c>
      <c r="AN38">
        <v>0.59302999999999995</v>
      </c>
      <c r="AO38">
        <v>0</v>
      </c>
      <c r="AP38">
        <v>2.5546727026030074</v>
      </c>
      <c r="AQ38">
        <v>9.5490200000000005</v>
      </c>
      <c r="AR38">
        <v>2.0322000000000005</v>
      </c>
      <c r="AS38">
        <v>2.0634999999999999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455.9312737608563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9.3622878098598079</v>
      </c>
      <c r="L39">
        <v>194.00392541707558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0.99866915887850471</v>
      </c>
      <c r="R39">
        <v>13.01030792443572</v>
      </c>
      <c r="S39">
        <v>8.0028382213812677</v>
      </c>
      <c r="T39">
        <v>0</v>
      </c>
      <c r="U39">
        <v>25.611316733961417</v>
      </c>
      <c r="V39">
        <v>5.5719734097421192</v>
      </c>
      <c r="W39">
        <v>10.68107930962343</v>
      </c>
      <c r="X39">
        <v>45.260594060715036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16.545249999999996</v>
      </c>
      <c r="AL39">
        <v>0</v>
      </c>
      <c r="AM39">
        <v>0</v>
      </c>
      <c r="AN39">
        <v>0.59302999999999995</v>
      </c>
      <c r="AO39">
        <v>0</v>
      </c>
      <c r="AP39">
        <v>0.98256642407808015</v>
      </c>
      <c r="AQ39">
        <v>4.7745099999999985</v>
      </c>
      <c r="AR39">
        <v>2.0322000000000005</v>
      </c>
      <c r="AS39">
        <v>2.0634999999999999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449.58564353316035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9.3622956687969729</v>
      </c>
      <c r="L40">
        <v>194.00392541707558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0.99866915887850471</v>
      </c>
      <c r="R40">
        <v>13.008339863713799</v>
      </c>
      <c r="S40">
        <v>8.0028382213812677</v>
      </c>
      <c r="T40">
        <v>0</v>
      </c>
      <c r="U40">
        <v>25.611316733961417</v>
      </c>
      <c r="V40">
        <v>5.5709831029185874</v>
      </c>
      <c r="W40">
        <v>10.68107930962343</v>
      </c>
      <c r="X40">
        <v>45.260594060715036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16.545249999999996</v>
      </c>
      <c r="AL40">
        <v>0</v>
      </c>
      <c r="AM40">
        <v>0</v>
      </c>
      <c r="AN40">
        <v>0.59302999999999995</v>
      </c>
      <c r="AO40">
        <v>0</v>
      </c>
      <c r="AP40">
        <v>0.98256642407808015</v>
      </c>
      <c r="AQ40">
        <v>0</v>
      </c>
      <c r="AR40">
        <v>2.0322000000000005</v>
      </c>
      <c r="AS40">
        <v>2.8889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445.63358302455208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9.3623347384179016</v>
      </c>
      <c r="L41">
        <v>194.00392541707558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0.99866915887850471</v>
      </c>
      <c r="R41">
        <v>13.008339863713799</v>
      </c>
      <c r="S41">
        <v>8.0028382213812677</v>
      </c>
      <c r="T41">
        <v>0</v>
      </c>
      <c r="U41">
        <v>25.611316733961417</v>
      </c>
      <c r="V41">
        <v>5.5709831029185874</v>
      </c>
      <c r="W41">
        <v>10.68107930962343</v>
      </c>
      <c r="X41">
        <v>45.260594060715036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16.545249999999996</v>
      </c>
      <c r="AL41">
        <v>0</v>
      </c>
      <c r="AM41">
        <v>0</v>
      </c>
      <c r="AN41">
        <v>0.59302999999999995</v>
      </c>
      <c r="AO41">
        <v>0</v>
      </c>
      <c r="AP41">
        <v>0.98256642407808015</v>
      </c>
      <c r="AQ41">
        <v>0</v>
      </c>
      <c r="AR41">
        <v>12.193200000000003</v>
      </c>
      <c r="AS41">
        <v>7.5936800000000018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460.49940209417304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9.3623525275255179</v>
      </c>
      <c r="L42">
        <v>194.00392541707558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0.99866915887850471</v>
      </c>
      <c r="R42">
        <v>13.008339863713799</v>
      </c>
      <c r="S42">
        <v>8.0028382213812677</v>
      </c>
      <c r="T42">
        <v>0</v>
      </c>
      <c r="U42">
        <v>25.611316733961417</v>
      </c>
      <c r="V42">
        <v>5.5709831029185874</v>
      </c>
      <c r="W42">
        <v>10.68107930962343</v>
      </c>
      <c r="X42">
        <v>45.260594060715036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16.545249999999996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12.193200000000003</v>
      </c>
      <c r="AS42">
        <v>7.5936800000000018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460.69593316809625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9.3623525275255179</v>
      </c>
      <c r="L43">
        <v>194.00392541707558</v>
      </c>
      <c r="M43">
        <v>28.232473993668027</v>
      </c>
      <c r="N43">
        <v>36.236513563501845</v>
      </c>
      <c r="O43">
        <v>0</v>
      </c>
      <c r="P43">
        <v>33.246928393165675</v>
      </c>
      <c r="Q43">
        <v>3.0000102127659578</v>
      </c>
      <c r="R43">
        <v>13.008339863713799</v>
      </c>
      <c r="S43">
        <v>8.0028382213812677</v>
      </c>
      <c r="T43">
        <v>0</v>
      </c>
      <c r="U43">
        <v>25.611316733961417</v>
      </c>
      <c r="V43">
        <v>5.5709831029185874</v>
      </c>
      <c r="W43">
        <v>10.68107930962343</v>
      </c>
      <c r="X43">
        <v>45.260594060715036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16.545249999999996</v>
      </c>
      <c r="AL43">
        <v>0</v>
      </c>
      <c r="AM43">
        <v>0</v>
      </c>
      <c r="AN43">
        <v>0.59302999999999995</v>
      </c>
      <c r="AO43">
        <v>0</v>
      </c>
      <c r="AP43">
        <v>0.55023719748372479</v>
      </c>
      <c r="AQ43">
        <v>0</v>
      </c>
      <c r="AR43">
        <v>2.0322000000000005</v>
      </c>
      <c r="AS43">
        <v>7.5936800000000018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447.30965099749994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9.3623687595712095</v>
      </c>
      <c r="L44">
        <v>194.00392541707558</v>
      </c>
      <c r="M44">
        <v>28.232473993668027</v>
      </c>
      <c r="N44">
        <v>36.236513563501845</v>
      </c>
      <c r="O44">
        <v>0</v>
      </c>
      <c r="P44">
        <v>33.246928393165675</v>
      </c>
      <c r="Q44">
        <v>3.0000102127659578</v>
      </c>
      <c r="R44">
        <v>13.008339863713799</v>
      </c>
      <c r="S44">
        <v>8.0028382213812677</v>
      </c>
      <c r="T44">
        <v>0</v>
      </c>
      <c r="U44">
        <v>25.611316733961417</v>
      </c>
      <c r="V44">
        <v>5.5709831029185874</v>
      </c>
      <c r="W44">
        <v>10.68107930962343</v>
      </c>
      <c r="X44">
        <v>45.260594060715036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16.545249999999996</v>
      </c>
      <c r="AL44">
        <v>0</v>
      </c>
      <c r="AM44">
        <v>0</v>
      </c>
      <c r="AN44">
        <v>0.59302999999999995</v>
      </c>
      <c r="AO44">
        <v>0</v>
      </c>
      <c r="AP44">
        <v>0.55023719748372479</v>
      </c>
      <c r="AQ44">
        <v>0</v>
      </c>
      <c r="AR44">
        <v>2.0322000000000005</v>
      </c>
      <c r="AS44">
        <v>7.5936800000000018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447.30966722954565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9.362343544857767</v>
      </c>
      <c r="L45">
        <v>150.00371517027861</v>
      </c>
      <c r="M45">
        <v>28.232473993668027</v>
      </c>
      <c r="N45">
        <v>36.236513563501845</v>
      </c>
      <c r="O45">
        <v>0</v>
      </c>
      <c r="P45">
        <v>33.246928393165675</v>
      </c>
      <c r="Q45">
        <v>3.0000102127659578</v>
      </c>
      <c r="R45">
        <v>13.008339863713799</v>
      </c>
      <c r="S45">
        <v>8.0028382213812677</v>
      </c>
      <c r="T45">
        <v>0</v>
      </c>
      <c r="U45">
        <v>25.611316733961417</v>
      </c>
      <c r="V45">
        <v>5.5709831029185874</v>
      </c>
      <c r="W45">
        <v>10.68107930962343</v>
      </c>
      <c r="X45">
        <v>45.260594060715036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16.545249999999996</v>
      </c>
      <c r="AL45">
        <v>0</v>
      </c>
      <c r="AM45">
        <v>0</v>
      </c>
      <c r="AN45">
        <v>0.59302999999999995</v>
      </c>
      <c r="AO45">
        <v>0</v>
      </c>
      <c r="AP45">
        <v>0.55023719748372479</v>
      </c>
      <c r="AQ45">
        <v>0</v>
      </c>
      <c r="AR45">
        <v>2.0322000000000005</v>
      </c>
      <c r="AS45">
        <v>7.5936800000000018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403.30943176803521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9.3623594688011664</v>
      </c>
      <c r="L46">
        <v>106.00335570469798</v>
      </c>
      <c r="M46">
        <v>28.232473993668027</v>
      </c>
      <c r="N46">
        <v>36.236513563501845</v>
      </c>
      <c r="O46">
        <v>0</v>
      </c>
      <c r="P46">
        <v>33.246928393165675</v>
      </c>
      <c r="Q46">
        <v>3.0000102127659578</v>
      </c>
      <c r="R46">
        <v>13.008339863713799</v>
      </c>
      <c r="S46">
        <v>8.0028382213812677</v>
      </c>
      <c r="T46">
        <v>0</v>
      </c>
      <c r="U46">
        <v>25.611316733961417</v>
      </c>
      <c r="V46">
        <v>5.5709831029185874</v>
      </c>
      <c r="W46">
        <v>10.68107930962343</v>
      </c>
      <c r="X46">
        <v>45.260594060715036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16.545249999999996</v>
      </c>
      <c r="AL46">
        <v>0</v>
      </c>
      <c r="AM46">
        <v>0</v>
      </c>
      <c r="AN46">
        <v>0.59302999999999995</v>
      </c>
      <c r="AO46">
        <v>0</v>
      </c>
      <c r="AP46">
        <v>0.55023719748372479</v>
      </c>
      <c r="AQ46">
        <v>0</v>
      </c>
      <c r="AR46">
        <v>2.0322000000000005</v>
      </c>
      <c r="AS46">
        <v>7.5936800000000018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359.30908822639799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9.3623759142082346</v>
      </c>
      <c r="L47">
        <v>106.00440839358137</v>
      </c>
      <c r="M47">
        <v>28.232473993668027</v>
      </c>
      <c r="N47">
        <v>36.236513563501845</v>
      </c>
      <c r="O47">
        <v>0</v>
      </c>
      <c r="P47">
        <v>33.246928393165675</v>
      </c>
      <c r="Q47">
        <v>3.0043799472295514</v>
      </c>
      <c r="R47">
        <v>13.008339863713799</v>
      </c>
      <c r="S47">
        <v>8.0028382213812677</v>
      </c>
      <c r="T47">
        <v>0</v>
      </c>
      <c r="U47">
        <v>25.611316733961417</v>
      </c>
      <c r="V47">
        <v>5.5709831029185874</v>
      </c>
      <c r="W47">
        <v>10.68107930962343</v>
      </c>
      <c r="X47">
        <v>45.260594060715036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16.545249999999996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2.0322000000000005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355.23858960656196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9.3622328893743987</v>
      </c>
      <c r="L48">
        <v>106.00440839358137</v>
      </c>
      <c r="M48">
        <v>28.232473993668027</v>
      </c>
      <c r="N48">
        <v>36.236513563501845</v>
      </c>
      <c r="O48">
        <v>0</v>
      </c>
      <c r="P48">
        <v>33.246928393165675</v>
      </c>
      <c r="Q48">
        <v>3.0043799472295514</v>
      </c>
      <c r="R48">
        <v>13.008339863713799</v>
      </c>
      <c r="S48">
        <v>8.0028382213812677</v>
      </c>
      <c r="T48">
        <v>0</v>
      </c>
      <c r="U48">
        <v>25.611316733961417</v>
      </c>
      <c r="V48">
        <v>5.5709831029185874</v>
      </c>
      <c r="W48">
        <v>10.68107930962343</v>
      </c>
      <c r="X48">
        <v>45.260594060715036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16.545249999999996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2.0322000000000005</v>
      </c>
      <c r="AS48">
        <v>2.0634999999999999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354.41304658172811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9.3622387682456765</v>
      </c>
      <c r="L49">
        <v>106.00440839358137</v>
      </c>
      <c r="M49">
        <v>28.232473993668027</v>
      </c>
      <c r="N49">
        <v>36.236513563501845</v>
      </c>
      <c r="O49">
        <v>0</v>
      </c>
      <c r="P49">
        <v>33.246928393165675</v>
      </c>
      <c r="Q49">
        <v>3.0043799472295514</v>
      </c>
      <c r="R49">
        <v>13.008339863713799</v>
      </c>
      <c r="S49">
        <v>8.0028382213812677</v>
      </c>
      <c r="T49">
        <v>0</v>
      </c>
      <c r="U49">
        <v>25.611316733961417</v>
      </c>
      <c r="V49">
        <v>5.5709831029185874</v>
      </c>
      <c r="W49">
        <v>10.68107930962343</v>
      </c>
      <c r="X49">
        <v>45.260594060715036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16.545249999999996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12.193200000000003</v>
      </c>
      <c r="AS49">
        <v>2.2698499999999999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364.78040246059948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9.3623283684692957</v>
      </c>
      <c r="L50">
        <v>106.00440839358137</v>
      </c>
      <c r="M50">
        <v>28.232473993668027</v>
      </c>
      <c r="N50">
        <v>36.236513563501845</v>
      </c>
      <c r="O50">
        <v>0</v>
      </c>
      <c r="P50">
        <v>33.246928393165675</v>
      </c>
      <c r="Q50">
        <v>3.0043799472295514</v>
      </c>
      <c r="R50">
        <v>13.008339863713799</v>
      </c>
      <c r="S50">
        <v>8.0028382213812677</v>
      </c>
      <c r="T50">
        <v>0</v>
      </c>
      <c r="U50">
        <v>25.611316733961417</v>
      </c>
      <c r="V50">
        <v>5.5709831029185874</v>
      </c>
      <c r="W50">
        <v>10.68107930962343</v>
      </c>
      <c r="X50">
        <v>45.260594060715036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16.545249999999996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12.193200000000003</v>
      </c>
      <c r="AS50">
        <v>2.2698499999999999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364.78049206082312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9.362178758069474</v>
      </c>
      <c r="L51">
        <v>106.00440839358137</v>
      </c>
      <c r="M51">
        <v>28.232473993668027</v>
      </c>
      <c r="N51">
        <v>36.236513563501845</v>
      </c>
      <c r="O51">
        <v>0</v>
      </c>
      <c r="P51">
        <v>33.246928393165675</v>
      </c>
      <c r="Q51">
        <v>3.0043799472295514</v>
      </c>
      <c r="R51">
        <v>13.008339863713799</v>
      </c>
      <c r="S51">
        <v>8.0028382213812677</v>
      </c>
      <c r="T51">
        <v>0</v>
      </c>
      <c r="U51">
        <v>25.611316733961417</v>
      </c>
      <c r="V51">
        <v>5.5709831029185874</v>
      </c>
      <c r="W51">
        <v>10.68107930962343</v>
      </c>
      <c r="X51">
        <v>45.263231367292228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16.545249999999996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1.6935</v>
      </c>
      <c r="AS51">
        <v>2.2698499999999999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354.28327975700046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9.3622833674413393</v>
      </c>
      <c r="L52">
        <v>106.00440839358137</v>
      </c>
      <c r="M52">
        <v>28.232473993668027</v>
      </c>
      <c r="N52">
        <v>36.236513563501845</v>
      </c>
      <c r="O52">
        <v>0</v>
      </c>
      <c r="P52">
        <v>33.246928393165675</v>
      </c>
      <c r="Q52">
        <v>3.0043799472295514</v>
      </c>
      <c r="R52">
        <v>13.008339863713799</v>
      </c>
      <c r="S52">
        <v>8.0028382213812677</v>
      </c>
      <c r="T52">
        <v>0</v>
      </c>
      <c r="U52">
        <v>25.611316733961417</v>
      </c>
      <c r="V52">
        <v>5.5709831029185874</v>
      </c>
      <c r="W52">
        <v>10.6808</v>
      </c>
      <c r="X52">
        <v>45.263231367292228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16.545249999999996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1.3548000000000004</v>
      </c>
      <c r="AS52">
        <v>2.2698499999999999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353.94440505674891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9.3622833674413393</v>
      </c>
      <c r="L53">
        <v>106.00440839358137</v>
      </c>
      <c r="M53">
        <v>28.232473993668027</v>
      </c>
      <c r="N53">
        <v>36.236513563501845</v>
      </c>
      <c r="O53">
        <v>0</v>
      </c>
      <c r="P53">
        <v>33.246928393165675</v>
      </c>
      <c r="Q53">
        <v>3.0043799472295514</v>
      </c>
      <c r="R53">
        <v>13.008339863713799</v>
      </c>
      <c r="S53">
        <v>8.0028382213812677</v>
      </c>
      <c r="T53">
        <v>0</v>
      </c>
      <c r="U53">
        <v>25.611316733961417</v>
      </c>
      <c r="V53">
        <v>5.5709831029185874</v>
      </c>
      <c r="W53">
        <v>10.6808</v>
      </c>
      <c r="X53">
        <v>45.263231367292228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16.545249999999996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1.3548000000000004</v>
      </c>
      <c r="AS53">
        <v>2.2698499999999999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353.94440505674891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9.3622833674413393</v>
      </c>
      <c r="L54">
        <v>106.00440839358137</v>
      </c>
      <c r="M54">
        <v>28.232473993668027</v>
      </c>
      <c r="N54">
        <v>36.236513563501845</v>
      </c>
      <c r="O54">
        <v>0</v>
      </c>
      <c r="P54">
        <v>33.246928393165675</v>
      </c>
      <c r="Q54">
        <v>3.0043799472295514</v>
      </c>
      <c r="R54">
        <v>13.002650000000001</v>
      </c>
      <c r="S54">
        <v>8.0028382213812677</v>
      </c>
      <c r="T54">
        <v>0</v>
      </c>
      <c r="U54">
        <v>25.611316733961417</v>
      </c>
      <c r="V54">
        <v>5.5680303766707171</v>
      </c>
      <c r="W54">
        <v>10.6808</v>
      </c>
      <c r="X54">
        <v>45.263231367292228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16.545249999999996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1.3548000000000004</v>
      </c>
      <c r="AS54">
        <v>2.2698499999999999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353.9357624667872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9.3622833674413393</v>
      </c>
      <c r="L55">
        <v>106.00440839358137</v>
      </c>
      <c r="M55">
        <v>28.232473993668027</v>
      </c>
      <c r="N55">
        <v>36.236513563501845</v>
      </c>
      <c r="O55">
        <v>0</v>
      </c>
      <c r="P55">
        <v>33.246928393165675</v>
      </c>
      <c r="Q55">
        <v>3.0043799472295514</v>
      </c>
      <c r="R55">
        <v>13.002650000000001</v>
      </c>
      <c r="S55">
        <v>3.0877965000000001</v>
      </c>
      <c r="T55">
        <v>0</v>
      </c>
      <c r="U55">
        <v>25.611316733961417</v>
      </c>
      <c r="V55">
        <v>5.5680303766707171</v>
      </c>
      <c r="W55">
        <v>10.6808</v>
      </c>
      <c r="X55">
        <v>45.263231367292228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16.545249999999996</v>
      </c>
      <c r="AL55">
        <v>0</v>
      </c>
      <c r="AM55">
        <v>0</v>
      </c>
      <c r="AN55">
        <v>0.59302999999999995</v>
      </c>
      <c r="AO55">
        <v>0</v>
      </c>
      <c r="AP55">
        <v>1.1790797088936957</v>
      </c>
      <c r="AQ55">
        <v>0</v>
      </c>
      <c r="AR55">
        <v>5.4192000000000009</v>
      </c>
      <c r="AS55">
        <v>2.2698499999999999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348.0297223454059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9.3622833674413393</v>
      </c>
      <c r="L56">
        <v>106.00440839358137</v>
      </c>
      <c r="M56">
        <v>28.232473993668027</v>
      </c>
      <c r="N56">
        <v>36.236513563501845</v>
      </c>
      <c r="O56">
        <v>0</v>
      </c>
      <c r="P56">
        <v>33.246928393165675</v>
      </c>
      <c r="Q56">
        <v>3.0043799472295514</v>
      </c>
      <c r="R56">
        <v>13.002650000000001</v>
      </c>
      <c r="S56">
        <v>3</v>
      </c>
      <c r="T56">
        <v>0</v>
      </c>
      <c r="U56">
        <v>25.611316733961417</v>
      </c>
      <c r="V56">
        <v>5.5680303766707171</v>
      </c>
      <c r="W56">
        <v>10.6808</v>
      </c>
      <c r="X56">
        <v>45.263231367292228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16.545249999999996</v>
      </c>
      <c r="AL56">
        <v>0</v>
      </c>
      <c r="AM56">
        <v>0</v>
      </c>
      <c r="AN56">
        <v>0.59302999999999995</v>
      </c>
      <c r="AO56">
        <v>0</v>
      </c>
      <c r="AP56">
        <v>1.1790797088936957</v>
      </c>
      <c r="AQ56">
        <v>0</v>
      </c>
      <c r="AR56">
        <v>5.4192000000000009</v>
      </c>
      <c r="AS56">
        <v>2.2698499999999999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347.94192584540588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9.3622833674413393</v>
      </c>
      <c r="L57">
        <v>106.00440839358137</v>
      </c>
      <c r="M57">
        <v>28.232473993668027</v>
      </c>
      <c r="N57">
        <v>36.236513563501845</v>
      </c>
      <c r="O57">
        <v>0</v>
      </c>
      <c r="P57">
        <v>36.928888357680393</v>
      </c>
      <c r="Q57">
        <v>3.0043799472295514</v>
      </c>
      <c r="R57">
        <v>13.002650000000001</v>
      </c>
      <c r="S57">
        <v>3</v>
      </c>
      <c r="T57">
        <v>0</v>
      </c>
      <c r="U57">
        <v>25.611316733961417</v>
      </c>
      <c r="V57">
        <v>5.5680303766707171</v>
      </c>
      <c r="W57">
        <v>10.6808</v>
      </c>
      <c r="X57">
        <v>45.263231367292228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16.545249999999996</v>
      </c>
      <c r="AL57">
        <v>0</v>
      </c>
      <c r="AM57">
        <v>0</v>
      </c>
      <c r="AN57">
        <v>0.59302999999999995</v>
      </c>
      <c r="AO57">
        <v>0</v>
      </c>
      <c r="AP57">
        <v>1.1790797088936957</v>
      </c>
      <c r="AQ57">
        <v>0</v>
      </c>
      <c r="AR57">
        <v>5.4192000000000009</v>
      </c>
      <c r="AS57">
        <v>2.2698499999999999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351.62388580992064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9.3622833674413393</v>
      </c>
      <c r="L58">
        <v>106.00440839358137</v>
      </c>
      <c r="M58">
        <v>28.232473993668027</v>
      </c>
      <c r="N58">
        <v>36.236513563501845</v>
      </c>
      <c r="O58">
        <v>0</v>
      </c>
      <c r="P58">
        <v>38.873778984102948</v>
      </c>
      <c r="Q58">
        <v>3.0043799472295514</v>
      </c>
      <c r="R58">
        <v>13.002650000000001</v>
      </c>
      <c r="S58">
        <v>3</v>
      </c>
      <c r="T58">
        <v>0</v>
      </c>
      <c r="U58">
        <v>25.611316733961417</v>
      </c>
      <c r="V58">
        <v>5.5680303766707171</v>
      </c>
      <c r="W58">
        <v>10.6808</v>
      </c>
      <c r="X58">
        <v>45.263231367292228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16.545249999999996</v>
      </c>
      <c r="AL58">
        <v>0</v>
      </c>
      <c r="AM58">
        <v>0</v>
      </c>
      <c r="AN58">
        <v>0.59302999999999995</v>
      </c>
      <c r="AO58">
        <v>0</v>
      </c>
      <c r="AP58">
        <v>1.1790797088936957</v>
      </c>
      <c r="AQ58">
        <v>0</v>
      </c>
      <c r="AR58">
        <v>3.387</v>
      </c>
      <c r="AS58">
        <v>2.2698499999999999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351.53657643634324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9.3622833674413393</v>
      </c>
      <c r="L59">
        <v>106.00440839358137</v>
      </c>
      <c r="M59">
        <v>28.232473993668027</v>
      </c>
      <c r="N59">
        <v>36.236513563501845</v>
      </c>
      <c r="O59">
        <v>0</v>
      </c>
      <c r="P59">
        <v>38.895532111634168</v>
      </c>
      <c r="Q59">
        <v>3.0043799472295514</v>
      </c>
      <c r="R59">
        <v>13.002650000000001</v>
      </c>
      <c r="S59">
        <v>8.1013809746954077</v>
      </c>
      <c r="T59">
        <v>0</v>
      </c>
      <c r="U59">
        <v>25.611316733961417</v>
      </c>
      <c r="V59">
        <v>5.5680303766707171</v>
      </c>
      <c r="W59">
        <v>10.6808</v>
      </c>
      <c r="X59">
        <v>45.263231367292228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16.545249999999996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2.0322000000000005</v>
      </c>
      <c r="AS59">
        <v>2.2698499999999999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355.3049105385698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9.3622833674413393</v>
      </c>
      <c r="L60">
        <v>106.00440839358137</v>
      </c>
      <c r="M60">
        <v>28.232473993668027</v>
      </c>
      <c r="N60">
        <v>36.236513563501845</v>
      </c>
      <c r="O60">
        <v>0</v>
      </c>
      <c r="P60">
        <v>38.895532111634168</v>
      </c>
      <c r="Q60">
        <v>3.0043799472295514</v>
      </c>
      <c r="R60">
        <v>13.002650000000001</v>
      </c>
      <c r="S60">
        <v>8.1013809746954077</v>
      </c>
      <c r="T60">
        <v>0</v>
      </c>
      <c r="U60">
        <v>25.611316733961417</v>
      </c>
      <c r="V60">
        <v>5.5680303766707171</v>
      </c>
      <c r="W60">
        <v>10.6808</v>
      </c>
      <c r="X60">
        <v>45.263231367292228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16.545249999999996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2.0322000000000005</v>
      </c>
      <c r="AS60">
        <v>2.2698499999999999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355.3049105385698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9.3622833674413393</v>
      </c>
      <c r="L61">
        <v>120.0047288776797</v>
      </c>
      <c r="M61">
        <v>28.232473993668027</v>
      </c>
      <c r="N61">
        <v>36.236513563501845</v>
      </c>
      <c r="O61">
        <v>0</v>
      </c>
      <c r="P61">
        <v>38.895532111634168</v>
      </c>
      <c r="Q61">
        <v>3.0043799472295514</v>
      </c>
      <c r="R61">
        <v>13.002650000000001</v>
      </c>
      <c r="S61">
        <v>8.1013809746954077</v>
      </c>
      <c r="T61">
        <v>0</v>
      </c>
      <c r="U61">
        <v>25.611316733961417</v>
      </c>
      <c r="V61">
        <v>5.5680303766707171</v>
      </c>
      <c r="W61">
        <v>10.6808</v>
      </c>
      <c r="X61">
        <v>45.263231367292228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16.545249999999996</v>
      </c>
      <c r="AL61">
        <v>0</v>
      </c>
      <c r="AM61">
        <v>0</v>
      </c>
      <c r="AN61">
        <v>0.59302999999999995</v>
      </c>
      <c r="AO61">
        <v>0</v>
      </c>
      <c r="AP61">
        <v>2.5546727026030074</v>
      </c>
      <c r="AQ61">
        <v>0</v>
      </c>
      <c r="AR61">
        <v>2.0322000000000005</v>
      </c>
      <c r="AS61">
        <v>2.2698499999999999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370.68082401637741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9.3622833674413393</v>
      </c>
      <c r="L62">
        <v>130.00454245732288</v>
      </c>
      <c r="M62">
        <v>28.232473993668027</v>
      </c>
      <c r="N62">
        <v>36.236513563501845</v>
      </c>
      <c r="O62">
        <v>0</v>
      </c>
      <c r="P62">
        <v>38.895532111634168</v>
      </c>
      <c r="Q62">
        <v>3.0043799472295514</v>
      </c>
      <c r="R62">
        <v>13.002650000000001</v>
      </c>
      <c r="S62">
        <v>3</v>
      </c>
      <c r="T62">
        <v>0</v>
      </c>
      <c r="U62">
        <v>25.611316733961417</v>
      </c>
      <c r="V62">
        <v>5.5680303766707171</v>
      </c>
      <c r="W62">
        <v>10.6808</v>
      </c>
      <c r="X62">
        <v>45.263231367292228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5.8108000000000022</v>
      </c>
      <c r="AI62">
        <v>0</v>
      </c>
      <c r="AJ62">
        <v>0</v>
      </c>
      <c r="AK62">
        <v>16.545249999999996</v>
      </c>
      <c r="AL62">
        <v>0</v>
      </c>
      <c r="AM62">
        <v>0</v>
      </c>
      <c r="AN62">
        <v>0.59302999999999995</v>
      </c>
      <c r="AO62">
        <v>0</v>
      </c>
      <c r="AP62">
        <v>2.5546727026030074</v>
      </c>
      <c r="AQ62">
        <v>0</v>
      </c>
      <c r="AR62">
        <v>2.0322000000000005</v>
      </c>
      <c r="AS62">
        <v>2.2698499999999999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381.39005662132524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9.3622833674413393</v>
      </c>
      <c r="L63">
        <v>140.00520156046815</v>
      </c>
      <c r="M63">
        <v>28.232473993668027</v>
      </c>
      <c r="N63">
        <v>36.236513563501845</v>
      </c>
      <c r="O63">
        <v>0</v>
      </c>
      <c r="P63">
        <v>38.895532111634168</v>
      </c>
      <c r="Q63">
        <v>3.0043799472295514</v>
      </c>
      <c r="R63">
        <v>13.002650000000001</v>
      </c>
      <c r="S63">
        <v>3</v>
      </c>
      <c r="T63">
        <v>0</v>
      </c>
      <c r="U63">
        <v>25.611316733961417</v>
      </c>
      <c r="V63">
        <v>5.5680303766707171</v>
      </c>
      <c r="W63">
        <v>10.6808</v>
      </c>
      <c r="X63">
        <v>45.263231367292228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5.8108000000000022</v>
      </c>
      <c r="AI63">
        <v>0</v>
      </c>
      <c r="AJ63">
        <v>0</v>
      </c>
      <c r="AK63">
        <v>16.545249999999996</v>
      </c>
      <c r="AL63">
        <v>0</v>
      </c>
      <c r="AM63">
        <v>0</v>
      </c>
      <c r="AN63">
        <v>0.59302999999999995</v>
      </c>
      <c r="AO63">
        <v>0</v>
      </c>
      <c r="AP63">
        <v>2.5546727026030074</v>
      </c>
      <c r="AQ63">
        <v>0</v>
      </c>
      <c r="AR63">
        <v>2.0322000000000005</v>
      </c>
      <c r="AS63">
        <v>2.2698499999999999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391.39071572447051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9.3622833674413393</v>
      </c>
      <c r="L64">
        <v>140.00520156046815</v>
      </c>
      <c r="M64">
        <v>28.232473993668027</v>
      </c>
      <c r="N64">
        <v>36.236513563501845</v>
      </c>
      <c r="O64">
        <v>0</v>
      </c>
      <c r="P64">
        <v>38.895532111634168</v>
      </c>
      <c r="Q64">
        <v>3.0043799472295514</v>
      </c>
      <c r="R64">
        <v>10.773793890260631</v>
      </c>
      <c r="S64">
        <v>3</v>
      </c>
      <c r="T64">
        <v>0</v>
      </c>
      <c r="U64">
        <v>25.611316733961417</v>
      </c>
      <c r="V64">
        <v>5.5709831029185874</v>
      </c>
      <c r="W64">
        <v>10.6808</v>
      </c>
      <c r="X64">
        <v>45.263231367292228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5.8108000000000022</v>
      </c>
      <c r="AI64">
        <v>0</v>
      </c>
      <c r="AJ64">
        <v>0</v>
      </c>
      <c r="AK64">
        <v>16.545249999999996</v>
      </c>
      <c r="AL64">
        <v>0</v>
      </c>
      <c r="AM64">
        <v>0</v>
      </c>
      <c r="AN64">
        <v>0.59302999999999995</v>
      </c>
      <c r="AO64">
        <v>0</v>
      </c>
      <c r="AP64">
        <v>2.5546727026030074</v>
      </c>
      <c r="AQ64">
        <v>0</v>
      </c>
      <c r="AR64">
        <v>2.0322000000000005</v>
      </c>
      <c r="AS64">
        <v>2.2698499999999999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389.16481234097898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9.3622833674413393</v>
      </c>
      <c r="L65">
        <v>150.00500899049575</v>
      </c>
      <c r="M65">
        <v>28.232473993668027</v>
      </c>
      <c r="N65">
        <v>36.236513563501845</v>
      </c>
      <c r="O65">
        <v>0</v>
      </c>
      <c r="P65">
        <v>38.895532111634168</v>
      </c>
      <c r="Q65">
        <v>3.0043799472295514</v>
      </c>
      <c r="R65">
        <v>13.008339863713799</v>
      </c>
      <c r="S65">
        <v>3</v>
      </c>
      <c r="T65">
        <v>0</v>
      </c>
      <c r="U65">
        <v>25.611316733961417</v>
      </c>
      <c r="V65">
        <v>5.5709831029185874</v>
      </c>
      <c r="W65">
        <v>10.6808</v>
      </c>
      <c r="X65">
        <v>45.263231367292228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5.8108000000000022</v>
      </c>
      <c r="AI65">
        <v>0</v>
      </c>
      <c r="AJ65">
        <v>0</v>
      </c>
      <c r="AK65">
        <v>16.545249999999996</v>
      </c>
      <c r="AL65">
        <v>0</v>
      </c>
      <c r="AM65">
        <v>0</v>
      </c>
      <c r="AN65">
        <v>0.59302999999999995</v>
      </c>
      <c r="AO65">
        <v>0</v>
      </c>
      <c r="AP65">
        <v>1.1790797088936957</v>
      </c>
      <c r="AQ65">
        <v>4.7745099999999985</v>
      </c>
      <c r="AR65">
        <v>2.0322000000000005</v>
      </c>
      <c r="AS65">
        <v>2.3523900000000002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404.88062275075049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9.3622833674413393</v>
      </c>
      <c r="L66">
        <v>160.00483880723402</v>
      </c>
      <c r="M66">
        <v>28.232473993668027</v>
      </c>
      <c r="N66">
        <v>36.236513563501845</v>
      </c>
      <c r="O66">
        <v>0</v>
      </c>
      <c r="P66">
        <v>38.895532111634168</v>
      </c>
      <c r="Q66">
        <v>3.0043799472295514</v>
      </c>
      <c r="R66">
        <v>13.008339863713799</v>
      </c>
      <c r="S66">
        <v>3</v>
      </c>
      <c r="T66">
        <v>0</v>
      </c>
      <c r="U66">
        <v>25.611316733961417</v>
      </c>
      <c r="V66">
        <v>5.5709831029185874</v>
      </c>
      <c r="W66">
        <v>10.6808</v>
      </c>
      <c r="X66">
        <v>45.263231367292228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5.8108000000000022</v>
      </c>
      <c r="AI66">
        <v>0</v>
      </c>
      <c r="AJ66">
        <v>0</v>
      </c>
      <c r="AK66">
        <v>16.545249999999996</v>
      </c>
      <c r="AL66">
        <v>0</v>
      </c>
      <c r="AM66">
        <v>0</v>
      </c>
      <c r="AN66">
        <v>0.59302999999999995</v>
      </c>
      <c r="AO66">
        <v>0</v>
      </c>
      <c r="AP66">
        <v>1.1790797088936957</v>
      </c>
      <c r="AQ66">
        <v>4.7745099999999985</v>
      </c>
      <c r="AR66">
        <v>2.0322000000000005</v>
      </c>
      <c r="AS66">
        <v>2.3523900000000002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414.88045256748876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9.362178758069474</v>
      </c>
      <c r="L67">
        <v>170.00537296370391</v>
      </c>
      <c r="M67">
        <v>28.232473993668027</v>
      </c>
      <c r="N67">
        <v>36.236513563501845</v>
      </c>
      <c r="O67">
        <v>0</v>
      </c>
      <c r="P67">
        <v>38.895532111634168</v>
      </c>
      <c r="Q67">
        <v>3.0043799472295514</v>
      </c>
      <c r="R67">
        <v>13.008339863713799</v>
      </c>
      <c r="S67">
        <v>3</v>
      </c>
      <c r="T67">
        <v>0</v>
      </c>
      <c r="U67">
        <v>25.611316733961417</v>
      </c>
      <c r="V67">
        <v>5.5709831029185874</v>
      </c>
      <c r="W67">
        <v>10.68107930962343</v>
      </c>
      <c r="X67">
        <v>43.897391003198607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5.8108000000000022</v>
      </c>
      <c r="AI67">
        <v>0</v>
      </c>
      <c r="AJ67">
        <v>0</v>
      </c>
      <c r="AK67">
        <v>16.545249999999996</v>
      </c>
      <c r="AL67">
        <v>0</v>
      </c>
      <c r="AM67">
        <v>0</v>
      </c>
      <c r="AN67">
        <v>0.59302999999999995</v>
      </c>
      <c r="AO67">
        <v>0</v>
      </c>
      <c r="AP67">
        <v>0.55023719748372479</v>
      </c>
      <c r="AQ67">
        <v>9.2783999999999995</v>
      </c>
      <c r="AR67">
        <v>2.0322000000000005</v>
      </c>
      <c r="AS67">
        <v>2.3523900000000002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427.39036854870659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9.3623012180101259</v>
      </c>
      <c r="L68">
        <v>170.00537296370391</v>
      </c>
      <c r="M68">
        <v>28.232473993668027</v>
      </c>
      <c r="N68">
        <v>36.236513563501845</v>
      </c>
      <c r="O68">
        <v>0</v>
      </c>
      <c r="P68">
        <v>38.895532111634168</v>
      </c>
      <c r="Q68">
        <v>3.0043799472295514</v>
      </c>
      <c r="R68">
        <v>13.008339863713799</v>
      </c>
      <c r="S68">
        <v>8.1013809746954077</v>
      </c>
      <c r="T68">
        <v>0</v>
      </c>
      <c r="U68">
        <v>25.611316733961417</v>
      </c>
      <c r="V68">
        <v>5.5709831029185874</v>
      </c>
      <c r="W68">
        <v>10.68107930962343</v>
      </c>
      <c r="X68">
        <v>45.260594060715036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5.8108000000000022</v>
      </c>
      <c r="AI68">
        <v>0</v>
      </c>
      <c r="AJ68">
        <v>0</v>
      </c>
      <c r="AK68">
        <v>16.545249999999996</v>
      </c>
      <c r="AL68">
        <v>0</v>
      </c>
      <c r="AM68">
        <v>0</v>
      </c>
      <c r="AN68">
        <v>0.59302999999999995</v>
      </c>
      <c r="AO68">
        <v>0</v>
      </c>
      <c r="AP68">
        <v>0.55023719748372479</v>
      </c>
      <c r="AQ68">
        <v>14.323529999999996</v>
      </c>
      <c r="AR68">
        <v>2.0322000000000005</v>
      </c>
      <c r="AS68">
        <v>2.3523900000000002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438.90020504085913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9.3623012180101259</v>
      </c>
      <c r="L69">
        <v>194.00535299464698</v>
      </c>
      <c r="M69">
        <v>28.232473993668027</v>
      </c>
      <c r="N69">
        <v>36.236513563501845</v>
      </c>
      <c r="O69">
        <v>0</v>
      </c>
      <c r="P69">
        <v>37.85364754664824</v>
      </c>
      <c r="Q69">
        <v>3.0043799472295514</v>
      </c>
      <c r="R69">
        <v>12.551489323761118</v>
      </c>
      <c r="S69">
        <v>8.1013809746954077</v>
      </c>
      <c r="T69">
        <v>0</v>
      </c>
      <c r="U69">
        <v>25.611316733961417</v>
      </c>
      <c r="V69">
        <v>5.5717013888888882</v>
      </c>
      <c r="W69">
        <v>10.68107930962343</v>
      </c>
      <c r="X69">
        <v>45.260594060715036</v>
      </c>
      <c r="Y69">
        <v>0</v>
      </c>
      <c r="Z69">
        <v>0</v>
      </c>
      <c r="AA69">
        <v>0</v>
      </c>
      <c r="AB69">
        <v>0</v>
      </c>
      <c r="AC69">
        <v>2.9693199999999997</v>
      </c>
      <c r="AD69">
        <v>0</v>
      </c>
      <c r="AE69">
        <v>0</v>
      </c>
      <c r="AF69">
        <v>2.7224999999999997</v>
      </c>
      <c r="AG69">
        <v>0</v>
      </c>
      <c r="AH69">
        <v>6.1013400000000004</v>
      </c>
      <c r="AI69">
        <v>0</v>
      </c>
      <c r="AJ69">
        <v>0</v>
      </c>
      <c r="AK69">
        <v>16.545249999999996</v>
      </c>
      <c r="AL69">
        <v>0</v>
      </c>
      <c r="AM69">
        <v>0</v>
      </c>
      <c r="AN69">
        <v>0.59302999999999995</v>
      </c>
      <c r="AO69">
        <v>0</v>
      </c>
      <c r="AP69">
        <v>0.55023719748372479</v>
      </c>
      <c r="AQ69">
        <v>14.323529999999996</v>
      </c>
      <c r="AR69">
        <v>2.0322000000000005</v>
      </c>
      <c r="AS69">
        <v>2.3523900000000002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464.66202825283386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9.3620492781291009</v>
      </c>
      <c r="L70">
        <v>194.00535299464698</v>
      </c>
      <c r="M70">
        <v>28.232473993668027</v>
      </c>
      <c r="N70">
        <v>36.236513563501845</v>
      </c>
      <c r="O70">
        <v>0</v>
      </c>
      <c r="P70">
        <v>37.85364754664824</v>
      </c>
      <c r="Q70">
        <v>3.0043799472295514</v>
      </c>
      <c r="R70">
        <v>13.01030792443572</v>
      </c>
      <c r="S70">
        <v>8.1013809746954077</v>
      </c>
      <c r="T70">
        <v>0</v>
      </c>
      <c r="U70">
        <v>25.611316733961417</v>
      </c>
      <c r="V70">
        <v>5.5717013888888882</v>
      </c>
      <c r="W70">
        <v>10.68107930962343</v>
      </c>
      <c r="X70">
        <v>45.260594060715036</v>
      </c>
      <c r="Y70">
        <v>0</v>
      </c>
      <c r="Z70">
        <v>0</v>
      </c>
      <c r="AA70">
        <v>0</v>
      </c>
      <c r="AB70">
        <v>4.0409199999999998</v>
      </c>
      <c r="AC70">
        <v>2.9693199999999997</v>
      </c>
      <c r="AD70">
        <v>0</v>
      </c>
      <c r="AE70">
        <v>0</v>
      </c>
      <c r="AF70">
        <v>2.7224999999999997</v>
      </c>
      <c r="AG70">
        <v>0</v>
      </c>
      <c r="AH70">
        <v>11.621600000000004</v>
      </c>
      <c r="AI70">
        <v>0</v>
      </c>
      <c r="AJ70">
        <v>0</v>
      </c>
      <c r="AK70">
        <v>16.545249999999996</v>
      </c>
      <c r="AL70">
        <v>0</v>
      </c>
      <c r="AM70">
        <v>0</v>
      </c>
      <c r="AN70">
        <v>0.59302999999999995</v>
      </c>
      <c r="AO70">
        <v>0</v>
      </c>
      <c r="AP70">
        <v>0.55023719748372479</v>
      </c>
      <c r="AQ70">
        <v>14.323529999999996</v>
      </c>
      <c r="AR70">
        <v>2.0322000000000005</v>
      </c>
      <c r="AS70">
        <v>2.3523900000000002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474.68177491362741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9.3521277775830036</v>
      </c>
      <c r="L71">
        <v>194.00535299464698</v>
      </c>
      <c r="M71">
        <v>28.232473993668027</v>
      </c>
      <c r="N71">
        <v>36.236513563501845</v>
      </c>
      <c r="O71">
        <v>0</v>
      </c>
      <c r="P71">
        <v>37.85364754664824</v>
      </c>
      <c r="Q71">
        <v>3.3496561849710984</v>
      </c>
      <c r="R71">
        <v>13.01030792443572</v>
      </c>
      <c r="S71">
        <v>8.1018189739985953</v>
      </c>
      <c r="T71">
        <v>0</v>
      </c>
      <c r="U71">
        <v>25.611316733961417</v>
      </c>
      <c r="V71">
        <v>5.5717013888888882</v>
      </c>
      <c r="W71">
        <v>10.68107930962343</v>
      </c>
      <c r="X71">
        <v>45.260594060715036</v>
      </c>
      <c r="Y71">
        <v>0</v>
      </c>
      <c r="Z71">
        <v>0</v>
      </c>
      <c r="AA71">
        <v>0</v>
      </c>
      <c r="AB71">
        <v>4.0409199999999998</v>
      </c>
      <c r="AC71">
        <v>5.9386400000000004</v>
      </c>
      <c r="AD71">
        <v>0</v>
      </c>
      <c r="AE71">
        <v>5.0553984000000005</v>
      </c>
      <c r="AF71">
        <v>2.7224999999999997</v>
      </c>
      <c r="AG71">
        <v>0</v>
      </c>
      <c r="AH71">
        <v>20.337800000000005</v>
      </c>
      <c r="AI71">
        <v>0</v>
      </c>
      <c r="AJ71">
        <v>0</v>
      </c>
      <c r="AK71">
        <v>16.545249999999996</v>
      </c>
      <c r="AL71">
        <v>0</v>
      </c>
      <c r="AM71">
        <v>0</v>
      </c>
      <c r="AN71">
        <v>0.59302999999999995</v>
      </c>
      <c r="AO71">
        <v>0</v>
      </c>
      <c r="AP71">
        <v>0.55023719748372479</v>
      </c>
      <c r="AQ71">
        <v>14.323529999999996</v>
      </c>
      <c r="AR71">
        <v>1.3548000000000004</v>
      </c>
      <c r="AS71">
        <v>2.3523900000000002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491.08108605012615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9.3521277775830036</v>
      </c>
      <c r="L72">
        <v>194.00535299464698</v>
      </c>
      <c r="M72">
        <v>28.232473993668027</v>
      </c>
      <c r="N72">
        <v>36.236513563501845</v>
      </c>
      <c r="O72">
        <v>0</v>
      </c>
      <c r="P72">
        <v>37.85364754664824</v>
      </c>
      <c r="Q72">
        <v>3.3496561849710984</v>
      </c>
      <c r="R72">
        <v>13.01030792443572</v>
      </c>
      <c r="S72">
        <v>8.1018189739985953</v>
      </c>
      <c r="T72">
        <v>0</v>
      </c>
      <c r="U72">
        <v>25.611316733961417</v>
      </c>
      <c r="V72">
        <v>5.5717013888888882</v>
      </c>
      <c r="W72">
        <v>10.68107930962343</v>
      </c>
      <c r="X72">
        <v>45.260594060715036</v>
      </c>
      <c r="Y72">
        <v>0</v>
      </c>
      <c r="Z72">
        <v>0</v>
      </c>
      <c r="AA72">
        <v>0</v>
      </c>
      <c r="AB72">
        <v>6.9530000000000012</v>
      </c>
      <c r="AC72">
        <v>5.9386400000000004</v>
      </c>
      <c r="AD72">
        <v>0</v>
      </c>
      <c r="AE72">
        <v>5.0553984000000005</v>
      </c>
      <c r="AF72">
        <v>2.7224999999999997</v>
      </c>
      <c r="AG72">
        <v>0</v>
      </c>
      <c r="AH72">
        <v>29.054000000000002</v>
      </c>
      <c r="AI72">
        <v>0</v>
      </c>
      <c r="AJ72">
        <v>0</v>
      </c>
      <c r="AK72">
        <v>16.545249999999996</v>
      </c>
      <c r="AL72">
        <v>0</v>
      </c>
      <c r="AM72">
        <v>1.3905999999999998</v>
      </c>
      <c r="AN72">
        <v>0.59302999999999995</v>
      </c>
      <c r="AO72">
        <v>0</v>
      </c>
      <c r="AP72">
        <v>0.55023719748372479</v>
      </c>
      <c r="AQ72">
        <v>14.323529999999996</v>
      </c>
      <c r="AR72">
        <v>1.3548000000000004</v>
      </c>
      <c r="AS72">
        <v>2.3523900000000002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504.09996605012611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9.3520220839373494</v>
      </c>
      <c r="L73">
        <v>194.0008589425463</v>
      </c>
      <c r="M73">
        <v>28.232473993668027</v>
      </c>
      <c r="N73">
        <v>36.236513563501845</v>
      </c>
      <c r="O73">
        <v>0</v>
      </c>
      <c r="P73">
        <v>37.85364754664824</v>
      </c>
      <c r="Q73">
        <v>3.3496561849710984</v>
      </c>
      <c r="R73">
        <v>13.01030792443572</v>
      </c>
      <c r="S73">
        <v>8.1018189739985953</v>
      </c>
      <c r="T73">
        <v>0</v>
      </c>
      <c r="U73">
        <v>25.611316733961417</v>
      </c>
      <c r="V73">
        <v>5.5717013888888882</v>
      </c>
      <c r="W73">
        <v>10.68107930962343</v>
      </c>
      <c r="X73">
        <v>45.260594060715036</v>
      </c>
      <c r="Y73">
        <v>0</v>
      </c>
      <c r="Z73">
        <v>0.67500000000000004</v>
      </c>
      <c r="AA73">
        <v>2.1568172249701116</v>
      </c>
      <c r="AB73">
        <v>8.0818399999999997</v>
      </c>
      <c r="AC73">
        <v>5.9386400000000004</v>
      </c>
      <c r="AD73">
        <v>2.4318</v>
      </c>
      <c r="AE73">
        <v>10.102924799999998</v>
      </c>
      <c r="AF73">
        <v>5.4449999999999994</v>
      </c>
      <c r="AG73">
        <v>0</v>
      </c>
      <c r="AH73">
        <v>36.317500000000003</v>
      </c>
      <c r="AI73">
        <v>1.1718000000000002</v>
      </c>
      <c r="AJ73">
        <v>0</v>
      </c>
      <c r="AK73">
        <v>16.545249999999996</v>
      </c>
      <c r="AL73">
        <v>0</v>
      </c>
      <c r="AM73">
        <v>1.3905999999999998</v>
      </c>
      <c r="AN73">
        <v>0.59302999999999995</v>
      </c>
      <c r="AO73">
        <v>0</v>
      </c>
      <c r="AP73">
        <v>0.55023719748372479</v>
      </c>
      <c r="AQ73">
        <v>14.323529999999996</v>
      </c>
      <c r="AR73">
        <v>2.0322000000000005</v>
      </c>
      <c r="AS73">
        <v>2.3523900000000002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527.37054992934986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9.3520220839373494</v>
      </c>
      <c r="L74">
        <v>194.0008589425463</v>
      </c>
      <c r="M74">
        <v>28.232473993668027</v>
      </c>
      <c r="N74">
        <v>36.236513563501845</v>
      </c>
      <c r="O74">
        <v>0</v>
      </c>
      <c r="P74">
        <v>37.85364754664824</v>
      </c>
      <c r="Q74">
        <v>3.3496561849710984</v>
      </c>
      <c r="R74">
        <v>13.01030792443572</v>
      </c>
      <c r="S74">
        <v>8.1018189739985953</v>
      </c>
      <c r="T74">
        <v>0</v>
      </c>
      <c r="U74">
        <v>25.611316733961417</v>
      </c>
      <c r="V74">
        <v>5.5717013888888882</v>
      </c>
      <c r="W74">
        <v>10.68107930962343</v>
      </c>
      <c r="X74">
        <v>45.260594060715036</v>
      </c>
      <c r="Y74">
        <v>0</v>
      </c>
      <c r="Z74">
        <v>4.0014000000000003</v>
      </c>
      <c r="AA74">
        <v>4.2651666471319061</v>
      </c>
      <c r="AB74">
        <v>12.12276</v>
      </c>
      <c r="AC74">
        <v>6.2512000000000008</v>
      </c>
      <c r="AD74">
        <v>4.8635999999999999</v>
      </c>
      <c r="AE74">
        <v>15.166195200000001</v>
      </c>
      <c r="AF74">
        <v>8.1674999999999986</v>
      </c>
      <c r="AG74">
        <v>0</v>
      </c>
      <c r="AH74">
        <v>43.058028000000007</v>
      </c>
      <c r="AI74">
        <v>5.0778000000000008</v>
      </c>
      <c r="AJ74">
        <v>0</v>
      </c>
      <c r="AK74">
        <v>16.545249999999996</v>
      </c>
      <c r="AL74">
        <v>0</v>
      </c>
      <c r="AM74">
        <v>3.2327359999999996</v>
      </c>
      <c r="AN74">
        <v>0.59302999999999995</v>
      </c>
      <c r="AO74">
        <v>0</v>
      </c>
      <c r="AP74">
        <v>0.55023719748372479</v>
      </c>
      <c r="AQ74">
        <v>14.323529999999996</v>
      </c>
      <c r="AR74">
        <v>2.0322000000000005</v>
      </c>
      <c r="AS74">
        <v>2.3523900000000002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559.8650137515117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9.3520332559320831</v>
      </c>
      <c r="L75">
        <v>194.0008589425463</v>
      </c>
      <c r="M75">
        <v>28.232473993668027</v>
      </c>
      <c r="N75">
        <v>36.236513563501845</v>
      </c>
      <c r="O75">
        <v>0</v>
      </c>
      <c r="P75">
        <v>37.85364754664824</v>
      </c>
      <c r="Q75">
        <v>3.3496561849710984</v>
      </c>
      <c r="R75">
        <v>13.01030792443572</v>
      </c>
      <c r="S75">
        <v>8.1018189739985953</v>
      </c>
      <c r="T75">
        <v>0</v>
      </c>
      <c r="U75">
        <v>25.611316733961417</v>
      </c>
      <c r="V75">
        <v>5.5717013888888882</v>
      </c>
      <c r="W75">
        <v>10.68107930962343</v>
      </c>
      <c r="X75">
        <v>45.260594060715036</v>
      </c>
      <c r="Y75">
        <v>0</v>
      </c>
      <c r="Z75">
        <v>4.0014000000000003</v>
      </c>
      <c r="AA75">
        <v>6.7854923931643958</v>
      </c>
      <c r="AB75">
        <v>12.12276</v>
      </c>
      <c r="AC75">
        <v>6.2512000000000008</v>
      </c>
      <c r="AD75">
        <v>8.4091643999999981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5.0778000000000008</v>
      </c>
      <c r="AJ75">
        <v>0</v>
      </c>
      <c r="AK75">
        <v>16.545249999999996</v>
      </c>
      <c r="AL75">
        <v>0</v>
      </c>
      <c r="AM75">
        <v>4.8491040000000005</v>
      </c>
      <c r="AN75">
        <v>0.59302999999999995</v>
      </c>
      <c r="AO75">
        <v>0</v>
      </c>
      <c r="AP75">
        <v>0.55023719748372479</v>
      </c>
      <c r="AQ75">
        <v>14.323529999999996</v>
      </c>
      <c r="AR75">
        <v>12.193200000000003</v>
      </c>
      <c r="AS75">
        <v>2.3523900000000002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577.70828306953899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9.3521219729902043</v>
      </c>
      <c r="L76">
        <v>194.0008589425463</v>
      </c>
      <c r="M76">
        <v>28.232473993668027</v>
      </c>
      <c r="N76">
        <v>36.236513563501845</v>
      </c>
      <c r="O76">
        <v>0</v>
      </c>
      <c r="P76">
        <v>37.85364754664824</v>
      </c>
      <c r="Q76">
        <v>3.3496561849710984</v>
      </c>
      <c r="R76">
        <v>13.01030792443572</v>
      </c>
      <c r="S76">
        <v>8.1018189739985953</v>
      </c>
      <c r="T76">
        <v>0</v>
      </c>
      <c r="U76">
        <v>25.611316733961417</v>
      </c>
      <c r="V76">
        <v>5.5717013888888882</v>
      </c>
      <c r="W76">
        <v>10.68107930962343</v>
      </c>
      <c r="X76">
        <v>45.260594060715036</v>
      </c>
      <c r="Y76">
        <v>0</v>
      </c>
      <c r="Z76">
        <v>4.0014000000000003</v>
      </c>
      <c r="AA76">
        <v>7.9971874633723221</v>
      </c>
      <c r="AB76">
        <v>12.12276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5.0778000000000008</v>
      </c>
      <c r="AJ76">
        <v>0</v>
      </c>
      <c r="AK76">
        <v>16.545249999999996</v>
      </c>
      <c r="AL76">
        <v>0</v>
      </c>
      <c r="AM76">
        <v>4.8491040000000005</v>
      </c>
      <c r="AN76">
        <v>0.59302999999999995</v>
      </c>
      <c r="AO76">
        <v>0</v>
      </c>
      <c r="AP76">
        <v>0.55023719748372479</v>
      </c>
      <c r="AQ76">
        <v>14.323529999999996</v>
      </c>
      <c r="AR76">
        <v>12.193200000000003</v>
      </c>
      <c r="AS76">
        <v>2.3523900000000002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581.72312165680489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9.3518057804087551</v>
      </c>
      <c r="L77">
        <v>194.00466839194195</v>
      </c>
      <c r="M77">
        <v>28.232473993668027</v>
      </c>
      <c r="N77">
        <v>36.236513563501845</v>
      </c>
      <c r="O77">
        <v>0</v>
      </c>
      <c r="P77">
        <v>37.85364754664824</v>
      </c>
      <c r="Q77">
        <v>3.3496561849710984</v>
      </c>
      <c r="R77">
        <v>13.01030792443572</v>
      </c>
      <c r="S77">
        <v>8.1018189739985953</v>
      </c>
      <c r="T77">
        <v>0</v>
      </c>
      <c r="U77">
        <v>25.611316733961417</v>
      </c>
      <c r="V77">
        <v>5.5717013888888882</v>
      </c>
      <c r="W77">
        <v>10.68107930962343</v>
      </c>
      <c r="X77">
        <v>45.260594060715036</v>
      </c>
      <c r="Y77">
        <v>0</v>
      </c>
      <c r="Z77">
        <v>4.0014000000000003</v>
      </c>
      <c r="AA77">
        <v>7.9971874633723221</v>
      </c>
      <c r="AB77">
        <v>12.12276</v>
      </c>
      <c r="AC77">
        <v>6.2512000000000008</v>
      </c>
      <c r="AD77">
        <v>11.212219200000002</v>
      </c>
      <c r="AE77">
        <v>15.166195200000001</v>
      </c>
      <c r="AF77">
        <v>8.1674999999999986</v>
      </c>
      <c r="AG77">
        <v>0</v>
      </c>
      <c r="AH77">
        <v>43.058028000000007</v>
      </c>
      <c r="AI77">
        <v>5.0778000000000008</v>
      </c>
      <c r="AJ77">
        <v>0</v>
      </c>
      <c r="AK77">
        <v>16.545249999999996</v>
      </c>
      <c r="AL77">
        <v>0</v>
      </c>
      <c r="AM77">
        <v>4.8491040000000005</v>
      </c>
      <c r="AN77">
        <v>0.59302999999999995</v>
      </c>
      <c r="AO77">
        <v>0</v>
      </c>
      <c r="AP77">
        <v>0.55023719748372479</v>
      </c>
      <c r="AQ77">
        <v>14.323529999999996</v>
      </c>
      <c r="AR77">
        <v>4.0644000000000009</v>
      </c>
      <c r="AS77">
        <v>2.3523900000000002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573.59781491361912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9.3519052584015814</v>
      </c>
      <c r="L78">
        <v>194.00466839194195</v>
      </c>
      <c r="M78">
        <v>28.232473993668027</v>
      </c>
      <c r="N78">
        <v>36.236513563501845</v>
      </c>
      <c r="O78">
        <v>0</v>
      </c>
      <c r="P78">
        <v>37.85364754664824</v>
      </c>
      <c r="Q78">
        <v>3.3496561849710984</v>
      </c>
      <c r="R78">
        <v>13.01030792443572</v>
      </c>
      <c r="S78">
        <v>8.1018189739985953</v>
      </c>
      <c r="T78">
        <v>0</v>
      </c>
      <c r="U78">
        <v>25.611316733961417</v>
      </c>
      <c r="V78">
        <v>5.5717013888888882</v>
      </c>
      <c r="W78">
        <v>10.68107930962343</v>
      </c>
      <c r="X78">
        <v>45.260594060715036</v>
      </c>
      <c r="Y78">
        <v>0</v>
      </c>
      <c r="Z78">
        <v>4.0014000000000003</v>
      </c>
      <c r="AA78">
        <v>7.9971874633723221</v>
      </c>
      <c r="AB78">
        <v>12.12276</v>
      </c>
      <c r="AC78">
        <v>6.2512000000000008</v>
      </c>
      <c r="AD78">
        <v>11.212219200000002</v>
      </c>
      <c r="AE78">
        <v>15.166195200000001</v>
      </c>
      <c r="AF78">
        <v>8.1674999999999986</v>
      </c>
      <c r="AG78">
        <v>0</v>
      </c>
      <c r="AH78">
        <v>43.058028000000007</v>
      </c>
      <c r="AI78">
        <v>5.0778000000000008</v>
      </c>
      <c r="AJ78">
        <v>0</v>
      </c>
      <c r="AK78">
        <v>16.545249999999996</v>
      </c>
      <c r="AL78">
        <v>0</v>
      </c>
      <c r="AM78">
        <v>4.8491040000000005</v>
      </c>
      <c r="AN78">
        <v>0.59302999999999995</v>
      </c>
      <c r="AO78">
        <v>0</v>
      </c>
      <c r="AP78">
        <v>0.55023719748372479</v>
      </c>
      <c r="AQ78">
        <v>14.323529999999996</v>
      </c>
      <c r="AR78">
        <v>3.7257000000000002</v>
      </c>
      <c r="AS78">
        <v>2.3523900000000002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573.25921439161186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9.3624120304998577</v>
      </c>
      <c r="L79">
        <v>193.84863246562136</v>
      </c>
      <c r="M79">
        <v>28.232473993668027</v>
      </c>
      <c r="N79">
        <v>36.236513563501845</v>
      </c>
      <c r="O79">
        <v>0</v>
      </c>
      <c r="P79">
        <v>37.85364754664824</v>
      </c>
      <c r="Q79">
        <v>3.3491256637168147</v>
      </c>
      <c r="R79">
        <v>13.01030792443572</v>
      </c>
      <c r="S79">
        <v>8.1013809746954077</v>
      </c>
      <c r="T79">
        <v>0</v>
      </c>
      <c r="U79">
        <v>25.611316733961417</v>
      </c>
      <c r="V79">
        <v>5.5717013888888882</v>
      </c>
      <c r="W79">
        <v>10.68107930962343</v>
      </c>
      <c r="X79">
        <v>45.260594060715036</v>
      </c>
      <c r="Y79">
        <v>0</v>
      </c>
      <c r="Z79">
        <v>4.0014000000000003</v>
      </c>
      <c r="AA79">
        <v>7.9971874633723221</v>
      </c>
      <c r="AB79">
        <v>12.12276</v>
      </c>
      <c r="AC79">
        <v>6.2512000000000008</v>
      </c>
      <c r="AD79">
        <v>11.212219200000002</v>
      </c>
      <c r="AE79">
        <v>15.166195200000001</v>
      </c>
      <c r="AF79">
        <v>8.1674999999999986</v>
      </c>
      <c r="AG79">
        <v>0</v>
      </c>
      <c r="AH79">
        <v>43.058028000000007</v>
      </c>
      <c r="AI79">
        <v>5.0778000000000008</v>
      </c>
      <c r="AJ79">
        <v>0</v>
      </c>
      <c r="AK79">
        <v>16.545249999999996</v>
      </c>
      <c r="AL79">
        <v>0</v>
      </c>
      <c r="AM79">
        <v>4.8491040000000005</v>
      </c>
      <c r="AN79">
        <v>0.59302999999999995</v>
      </c>
      <c r="AO79">
        <v>0</v>
      </c>
      <c r="AP79">
        <v>0.55023719748372479</v>
      </c>
      <c r="AQ79">
        <v>14.323529999999996</v>
      </c>
      <c r="AR79">
        <v>5.4192000000000009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575.3427267168322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9.3623437102383562</v>
      </c>
      <c r="L80">
        <v>193.99801440016225</v>
      </c>
      <c r="M80">
        <v>28.232473993668027</v>
      </c>
      <c r="N80">
        <v>36.236513563501845</v>
      </c>
      <c r="O80">
        <v>0</v>
      </c>
      <c r="P80">
        <v>37.85364754664824</v>
      </c>
      <c r="Q80">
        <v>3.3491256637168147</v>
      </c>
      <c r="R80">
        <v>13.01030792443572</v>
      </c>
      <c r="S80">
        <v>8.1013809746954077</v>
      </c>
      <c r="T80">
        <v>0</v>
      </c>
      <c r="U80">
        <v>25.611316733961417</v>
      </c>
      <c r="V80">
        <v>5.5717013888888882</v>
      </c>
      <c r="W80">
        <v>10.68107930962343</v>
      </c>
      <c r="X80">
        <v>45.260594060715036</v>
      </c>
      <c r="Y80">
        <v>0</v>
      </c>
      <c r="Z80">
        <v>4.0014000000000003</v>
      </c>
      <c r="AA80">
        <v>4.309757025715558</v>
      </c>
      <c r="AB80">
        <v>4.0409199999999998</v>
      </c>
      <c r="AC80">
        <v>5.9386400000000004</v>
      </c>
      <c r="AD80">
        <v>11.212219200000002</v>
      </c>
      <c r="AE80">
        <v>15.166195200000001</v>
      </c>
      <c r="AF80">
        <v>6.049999999999998</v>
      </c>
      <c r="AG80">
        <v>0</v>
      </c>
      <c r="AH80">
        <v>36.317500000000003</v>
      </c>
      <c r="AI80">
        <v>1.1718000000000002</v>
      </c>
      <c r="AJ80">
        <v>0</v>
      </c>
      <c r="AK80">
        <v>16.545249999999996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1.1790797088936957</v>
      </c>
      <c r="AQ80">
        <v>14.323529999999996</v>
      </c>
      <c r="AR80">
        <v>5.4192000000000009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549.65865640486481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9.362362457240593</v>
      </c>
      <c r="L81">
        <v>193.99801440016225</v>
      </c>
      <c r="M81">
        <v>28.232473993668027</v>
      </c>
      <c r="N81">
        <v>36.236513563501845</v>
      </c>
      <c r="O81">
        <v>0</v>
      </c>
      <c r="P81">
        <v>37.85364754664824</v>
      </c>
      <c r="Q81">
        <v>3.3491256637168147</v>
      </c>
      <c r="R81">
        <v>13.01030792443572</v>
      </c>
      <c r="S81">
        <v>8.1013809746954077</v>
      </c>
      <c r="T81">
        <v>0</v>
      </c>
      <c r="U81">
        <v>25.611316733961417</v>
      </c>
      <c r="V81">
        <v>5.5717013888888882</v>
      </c>
      <c r="W81">
        <v>10.68107930962343</v>
      </c>
      <c r="X81">
        <v>45.260594060715036</v>
      </c>
      <c r="Y81">
        <v>0</v>
      </c>
      <c r="Z81">
        <v>2.0007000000000001</v>
      </c>
      <c r="AA81">
        <v>1.9387121123326847</v>
      </c>
      <c r="AB81">
        <v>0</v>
      </c>
      <c r="AC81">
        <v>5.9386400000000004</v>
      </c>
      <c r="AD81">
        <v>8.1059999999999999</v>
      </c>
      <c r="AE81">
        <v>10.110796799999999</v>
      </c>
      <c r="AF81">
        <v>2.7224999999999997</v>
      </c>
      <c r="AG81">
        <v>0</v>
      </c>
      <c r="AH81">
        <v>29.054000000000002</v>
      </c>
      <c r="AI81">
        <v>0</v>
      </c>
      <c r="AJ81">
        <v>0</v>
      </c>
      <c r="AK81">
        <v>16.545249999999996</v>
      </c>
      <c r="AL81">
        <v>0</v>
      </c>
      <c r="AM81">
        <v>1.3905999999999998</v>
      </c>
      <c r="AN81">
        <v>0.59302999999999995</v>
      </c>
      <c r="AO81">
        <v>0</v>
      </c>
      <c r="AP81">
        <v>1.1790797088936957</v>
      </c>
      <c r="AQ81">
        <v>14.323529999999996</v>
      </c>
      <c r="AR81">
        <v>5.4192000000000009</v>
      </c>
      <c r="AS81">
        <v>3.7143000000000002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520.30485663848413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9.3623390395731452</v>
      </c>
      <c r="L82">
        <v>193.99801440016225</v>
      </c>
      <c r="M82">
        <v>28.232473993668027</v>
      </c>
      <c r="N82">
        <v>36.236513563501845</v>
      </c>
      <c r="O82">
        <v>0</v>
      </c>
      <c r="P82">
        <v>37.85364754664824</v>
      </c>
      <c r="Q82">
        <v>3.3491256637168147</v>
      </c>
      <c r="R82">
        <v>13.01030792443572</v>
      </c>
      <c r="S82">
        <v>8.1013809746954077</v>
      </c>
      <c r="T82">
        <v>0</v>
      </c>
      <c r="U82">
        <v>25.611316733961417</v>
      </c>
      <c r="V82">
        <v>5.5717013888888882</v>
      </c>
      <c r="W82">
        <v>10.68107930962343</v>
      </c>
      <c r="X82">
        <v>45.260594060715036</v>
      </c>
      <c r="Y82">
        <v>0</v>
      </c>
      <c r="Z82">
        <v>2.0007000000000001</v>
      </c>
      <c r="AA82">
        <v>0</v>
      </c>
      <c r="AB82">
        <v>0</v>
      </c>
      <c r="AC82">
        <v>2.9693199999999997</v>
      </c>
      <c r="AD82">
        <v>2.4318</v>
      </c>
      <c r="AE82">
        <v>10.110796799999999</v>
      </c>
      <c r="AF82">
        <v>2.7224999999999997</v>
      </c>
      <c r="AG82">
        <v>0</v>
      </c>
      <c r="AH82">
        <v>20.337800000000005</v>
      </c>
      <c r="AI82">
        <v>0</v>
      </c>
      <c r="AJ82">
        <v>0</v>
      </c>
      <c r="AK82">
        <v>16.545249999999996</v>
      </c>
      <c r="AL82">
        <v>0</v>
      </c>
      <c r="AM82">
        <v>1.3905999999999998</v>
      </c>
      <c r="AN82">
        <v>0.59302999999999995</v>
      </c>
      <c r="AO82">
        <v>0</v>
      </c>
      <c r="AP82">
        <v>1.1790797088936957</v>
      </c>
      <c r="AQ82">
        <v>14.323529999999996</v>
      </c>
      <c r="AR82">
        <v>5.4192000000000009</v>
      </c>
      <c r="AS82">
        <v>3.7143000000000002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501.00640110848394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9.3622756082600684</v>
      </c>
      <c r="L83">
        <v>193.99801440016225</v>
      </c>
      <c r="M83">
        <v>28.232473993668027</v>
      </c>
      <c r="N83">
        <v>36.236513563501845</v>
      </c>
      <c r="O83">
        <v>0</v>
      </c>
      <c r="P83">
        <v>37.850352253770332</v>
      </c>
      <c r="Q83">
        <v>3.0043799472295514</v>
      </c>
      <c r="R83">
        <v>13.008339863713799</v>
      </c>
      <c r="S83">
        <v>8.1013809746954077</v>
      </c>
      <c r="T83">
        <v>0</v>
      </c>
      <c r="U83">
        <v>25.611316733961417</v>
      </c>
      <c r="V83">
        <v>5.591125277735272</v>
      </c>
      <c r="W83">
        <v>10.68107930962343</v>
      </c>
      <c r="X83">
        <v>45.260594060715036</v>
      </c>
      <c r="Y83">
        <v>0</v>
      </c>
      <c r="Z83">
        <v>2.0007000000000001</v>
      </c>
      <c r="AA83">
        <v>0</v>
      </c>
      <c r="AB83">
        <v>0</v>
      </c>
      <c r="AC83">
        <v>2.9693199999999997</v>
      </c>
      <c r="AD83">
        <v>0</v>
      </c>
      <c r="AE83">
        <v>5.0553984000000005</v>
      </c>
      <c r="AF83">
        <v>2.7224999999999997</v>
      </c>
      <c r="AG83">
        <v>0</v>
      </c>
      <c r="AH83">
        <v>10.168900000000002</v>
      </c>
      <c r="AI83">
        <v>0</v>
      </c>
      <c r="AJ83">
        <v>0</v>
      </c>
      <c r="AK83">
        <v>16.545249999999996</v>
      </c>
      <c r="AL83">
        <v>0</v>
      </c>
      <c r="AM83">
        <v>0</v>
      </c>
      <c r="AN83">
        <v>0.59302999999999995</v>
      </c>
      <c r="AO83">
        <v>0</v>
      </c>
      <c r="AP83">
        <v>1.1790797088936957</v>
      </c>
      <c r="AQ83">
        <v>14.323529999999996</v>
      </c>
      <c r="AR83">
        <v>5.4192000000000009</v>
      </c>
      <c r="AS83">
        <v>3.7143000000000002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481.62905409593014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9.3622756082600684</v>
      </c>
      <c r="L84">
        <v>169.99808900373242</v>
      </c>
      <c r="M84">
        <v>28.232473993668027</v>
      </c>
      <c r="N84">
        <v>36.236513563501845</v>
      </c>
      <c r="O84">
        <v>0</v>
      </c>
      <c r="P84">
        <v>37.850352253770332</v>
      </c>
      <c r="Q84">
        <v>3.0043799472295514</v>
      </c>
      <c r="R84">
        <v>13.008339863713799</v>
      </c>
      <c r="S84">
        <v>8.1013809746954077</v>
      </c>
      <c r="T84">
        <v>0</v>
      </c>
      <c r="U84">
        <v>25.611316733961417</v>
      </c>
      <c r="V84">
        <v>5.5709831029185874</v>
      </c>
      <c r="W84">
        <v>10.6808</v>
      </c>
      <c r="X84">
        <v>45.263231367292228</v>
      </c>
      <c r="Y84">
        <v>0</v>
      </c>
      <c r="Z84">
        <v>0.67500000000000004</v>
      </c>
      <c r="AA84">
        <v>0</v>
      </c>
      <c r="AB84">
        <v>0</v>
      </c>
      <c r="AC84">
        <v>2.9693199999999997</v>
      </c>
      <c r="AD84">
        <v>0</v>
      </c>
      <c r="AE84">
        <v>5.0553984000000005</v>
      </c>
      <c r="AF84">
        <v>2.7224999999999997</v>
      </c>
      <c r="AG84">
        <v>0</v>
      </c>
      <c r="AH84">
        <v>5.8108000000000022</v>
      </c>
      <c r="AI84">
        <v>0</v>
      </c>
      <c r="AJ84">
        <v>0</v>
      </c>
      <c r="AK84">
        <v>16.545249999999996</v>
      </c>
      <c r="AL84">
        <v>0</v>
      </c>
      <c r="AM84">
        <v>0</v>
      </c>
      <c r="AN84">
        <v>0.59302999999999995</v>
      </c>
      <c r="AO84">
        <v>0</v>
      </c>
      <c r="AP84">
        <v>1.1790797088936957</v>
      </c>
      <c r="AQ84">
        <v>14.323529999999996</v>
      </c>
      <c r="AR84">
        <v>5.4192000000000009</v>
      </c>
      <c r="AS84">
        <v>3.7143000000000002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451.9275445216374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9.3622756082600684</v>
      </c>
      <c r="L85">
        <v>139.99802353588879</v>
      </c>
      <c r="M85">
        <v>28.232473993668027</v>
      </c>
      <c r="N85">
        <v>36.236513563501845</v>
      </c>
      <c r="O85">
        <v>0</v>
      </c>
      <c r="P85">
        <v>37.850352253770332</v>
      </c>
      <c r="Q85">
        <v>3.0043799472295514</v>
      </c>
      <c r="R85">
        <v>13.008339863713799</v>
      </c>
      <c r="S85">
        <v>8.1013809746954077</v>
      </c>
      <c r="T85">
        <v>0</v>
      </c>
      <c r="U85">
        <v>25.611316733961417</v>
      </c>
      <c r="V85">
        <v>5.5709831029185874</v>
      </c>
      <c r="W85">
        <v>10.6808</v>
      </c>
      <c r="X85">
        <v>45.263231367292228</v>
      </c>
      <c r="Y85">
        <v>0</v>
      </c>
      <c r="Z85">
        <v>0.67500000000000004</v>
      </c>
      <c r="AA85">
        <v>0</v>
      </c>
      <c r="AB85">
        <v>0</v>
      </c>
      <c r="AC85">
        <v>2.9693199999999997</v>
      </c>
      <c r="AD85">
        <v>0</v>
      </c>
      <c r="AE85">
        <v>5.0553984000000005</v>
      </c>
      <c r="AF85">
        <v>2.7224999999999997</v>
      </c>
      <c r="AG85">
        <v>0</v>
      </c>
      <c r="AH85">
        <v>0</v>
      </c>
      <c r="AI85">
        <v>0</v>
      </c>
      <c r="AJ85">
        <v>0</v>
      </c>
      <c r="AK85">
        <v>16.545249999999996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14.323529999999996</v>
      </c>
      <c r="AR85">
        <v>3.7257000000000002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413.59777905379377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9.3624267831014709</v>
      </c>
      <c r="L86">
        <v>105.99843736127143</v>
      </c>
      <c r="M86">
        <v>28.232473993668027</v>
      </c>
      <c r="N86">
        <v>36.236513563501845</v>
      </c>
      <c r="O86">
        <v>0</v>
      </c>
      <c r="P86">
        <v>37.850352253770332</v>
      </c>
      <c r="Q86">
        <v>3.0043799472295514</v>
      </c>
      <c r="R86">
        <v>13.008339863713799</v>
      </c>
      <c r="S86">
        <v>3</v>
      </c>
      <c r="T86">
        <v>0</v>
      </c>
      <c r="U86">
        <v>25.611316733961417</v>
      </c>
      <c r="V86">
        <v>5.5709831029185874</v>
      </c>
      <c r="W86">
        <v>10.6808</v>
      </c>
      <c r="X86">
        <v>45.263231367292228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0</v>
      </c>
      <c r="AI86">
        <v>0</v>
      </c>
      <c r="AJ86">
        <v>0</v>
      </c>
      <c r="AK86">
        <v>16.545249999999996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14.323529999999996</v>
      </c>
      <c r="AR86">
        <v>3.7257000000000002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370.85264307932243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9.362362457240593</v>
      </c>
      <c r="L87">
        <v>105.99843736127143</v>
      </c>
      <c r="M87">
        <v>28.232473993668027</v>
      </c>
      <c r="N87">
        <v>36.236513563501845</v>
      </c>
      <c r="O87">
        <v>0</v>
      </c>
      <c r="P87">
        <v>37.850352253770332</v>
      </c>
      <c r="Q87">
        <v>3.0043799472295514</v>
      </c>
      <c r="R87">
        <v>13.008339863713799</v>
      </c>
      <c r="S87">
        <v>3</v>
      </c>
      <c r="T87">
        <v>0</v>
      </c>
      <c r="U87">
        <v>25.611316733961417</v>
      </c>
      <c r="V87">
        <v>5.5709831029185874</v>
      </c>
      <c r="W87">
        <v>10.6808</v>
      </c>
      <c r="X87">
        <v>45.263231367292228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0</v>
      </c>
      <c r="AI87">
        <v>0</v>
      </c>
      <c r="AJ87">
        <v>0</v>
      </c>
      <c r="AK87">
        <v>16.545249999999996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14.323529999999996</v>
      </c>
      <c r="AR87">
        <v>2.7096000000000009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369.83647875346156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5.0036602922475231</v>
      </c>
      <c r="L88">
        <v>105.99843736127143</v>
      </c>
      <c r="M88">
        <v>28.232473993668027</v>
      </c>
      <c r="N88">
        <v>36.236513563501845</v>
      </c>
      <c r="O88">
        <v>0</v>
      </c>
      <c r="P88">
        <v>37.850352253770332</v>
      </c>
      <c r="Q88">
        <v>3.0043799472295514</v>
      </c>
      <c r="R88">
        <v>13.008339863713799</v>
      </c>
      <c r="S88">
        <v>3</v>
      </c>
      <c r="T88">
        <v>0</v>
      </c>
      <c r="U88">
        <v>25.611316733961417</v>
      </c>
      <c r="V88">
        <v>1.9975816283924843</v>
      </c>
      <c r="W88">
        <v>10.6808</v>
      </c>
      <c r="X88">
        <v>45.263231367292228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0</v>
      </c>
      <c r="AI88">
        <v>0</v>
      </c>
      <c r="AJ88">
        <v>0</v>
      </c>
      <c r="AK88">
        <v>16.545249999999996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14.323529999999996</v>
      </c>
      <c r="AR88">
        <v>2.7096000000000009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361.90437511394236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5.0036238825031925</v>
      </c>
      <c r="L89">
        <v>105.99989341859846</v>
      </c>
      <c r="M89">
        <v>28.232473993668027</v>
      </c>
      <c r="N89">
        <v>36.236513563501845</v>
      </c>
      <c r="O89">
        <v>0</v>
      </c>
      <c r="P89">
        <v>37.850352253770332</v>
      </c>
      <c r="Q89">
        <v>3.0043799472295514</v>
      </c>
      <c r="R89">
        <v>13.008339863713799</v>
      </c>
      <c r="S89">
        <v>3</v>
      </c>
      <c r="T89">
        <v>0</v>
      </c>
      <c r="U89">
        <v>25.611316733961417</v>
      </c>
      <c r="V89">
        <v>1.9975816283924843</v>
      </c>
      <c r="W89">
        <v>10.6808</v>
      </c>
      <c r="X89">
        <v>45.263231367292228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0</v>
      </c>
      <c r="AI89">
        <v>0</v>
      </c>
      <c r="AJ89">
        <v>0</v>
      </c>
      <c r="AK89">
        <v>16.545249999999996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14.323529999999996</v>
      </c>
      <c r="AR89">
        <v>3.7257000000000002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362.92189476152504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5.0036238825031925</v>
      </c>
      <c r="L90">
        <v>105.99989341859846</v>
      </c>
      <c r="M90">
        <v>28.232473993668027</v>
      </c>
      <c r="N90">
        <v>36.236513563501845</v>
      </c>
      <c r="O90">
        <v>0</v>
      </c>
      <c r="P90">
        <v>37.850352253770332</v>
      </c>
      <c r="Q90">
        <v>3.0043799472295514</v>
      </c>
      <c r="R90">
        <v>13.008339863713799</v>
      </c>
      <c r="S90">
        <v>3</v>
      </c>
      <c r="T90">
        <v>0</v>
      </c>
      <c r="U90">
        <v>25.611316733961417</v>
      </c>
      <c r="V90">
        <v>1.9975816283924843</v>
      </c>
      <c r="W90">
        <v>10.6808</v>
      </c>
      <c r="X90">
        <v>45.263231367292228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0</v>
      </c>
      <c r="AI90">
        <v>0</v>
      </c>
      <c r="AJ90">
        <v>0</v>
      </c>
      <c r="AK90">
        <v>16.545249999999996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9.5490200000000005</v>
      </c>
      <c r="AR90">
        <v>3.7257000000000002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358.14738476152502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5.0036238825031925</v>
      </c>
      <c r="L91">
        <v>105.99989341859846</v>
      </c>
      <c r="M91">
        <v>28.232473993668027</v>
      </c>
      <c r="N91">
        <v>36.236513563501845</v>
      </c>
      <c r="O91">
        <v>0</v>
      </c>
      <c r="P91">
        <v>37.850352253770332</v>
      </c>
      <c r="Q91">
        <v>3.0043799472295514</v>
      </c>
      <c r="R91">
        <v>6.8041555819277511</v>
      </c>
      <c r="S91">
        <v>3</v>
      </c>
      <c r="T91">
        <v>0</v>
      </c>
      <c r="U91">
        <v>25.611316733961417</v>
      </c>
      <c r="V91">
        <v>1.9975816283924843</v>
      </c>
      <c r="W91">
        <v>10.6808</v>
      </c>
      <c r="X91">
        <v>45.263231367292228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16.545249999999996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9.5490200000000005</v>
      </c>
      <c r="AR91">
        <v>2.0322000000000005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350.24970047973898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5.0035857124889942</v>
      </c>
      <c r="L92">
        <v>105.99989341859846</v>
      </c>
      <c r="M92">
        <v>28.232473993668027</v>
      </c>
      <c r="N92">
        <v>36.236513563501845</v>
      </c>
      <c r="O92">
        <v>0</v>
      </c>
      <c r="P92">
        <v>37.850352253770332</v>
      </c>
      <c r="Q92">
        <v>3.0043799472295514</v>
      </c>
      <c r="R92">
        <v>4.0033187123493974</v>
      </c>
      <c r="S92">
        <v>3</v>
      </c>
      <c r="T92">
        <v>0</v>
      </c>
      <c r="U92">
        <v>25.611316733961417</v>
      </c>
      <c r="V92">
        <v>1.9975816283924843</v>
      </c>
      <c r="W92">
        <v>10.6808</v>
      </c>
      <c r="X92">
        <v>45.263231367292228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16.545249999999996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9.5490200000000005</v>
      </c>
      <c r="AR92">
        <v>2.0322000000000005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347.44882544014644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5.0035857124889942</v>
      </c>
      <c r="L93">
        <v>105.99989341859846</v>
      </c>
      <c r="M93">
        <v>28.232473993668027</v>
      </c>
      <c r="N93">
        <v>36.236513563501845</v>
      </c>
      <c r="O93">
        <v>0</v>
      </c>
      <c r="P93">
        <v>37.850352253770332</v>
      </c>
      <c r="Q93">
        <v>3.0043799472295514</v>
      </c>
      <c r="R93">
        <v>4.0033187123493974</v>
      </c>
      <c r="S93">
        <v>3</v>
      </c>
      <c r="T93">
        <v>0</v>
      </c>
      <c r="U93">
        <v>25.611316733961417</v>
      </c>
      <c r="V93">
        <v>1.9975816283924843</v>
      </c>
      <c r="W93">
        <v>10.6808</v>
      </c>
      <c r="X93">
        <v>45.263231367292228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16.545249999999996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4.7745099999999985</v>
      </c>
      <c r="AR93">
        <v>3.7257000000000002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344.3678154401465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5.0036497081378037</v>
      </c>
      <c r="L94">
        <v>105.99989341859846</v>
      </c>
      <c r="M94">
        <v>28.232473993668027</v>
      </c>
      <c r="N94">
        <v>36.236513563501845</v>
      </c>
      <c r="O94">
        <v>0</v>
      </c>
      <c r="P94">
        <v>37.850352253770332</v>
      </c>
      <c r="Q94">
        <v>3.0043799472295514</v>
      </c>
      <c r="R94">
        <v>4.0033187123493974</v>
      </c>
      <c r="S94">
        <v>3</v>
      </c>
      <c r="T94">
        <v>0</v>
      </c>
      <c r="U94">
        <v>25.611316733961417</v>
      </c>
      <c r="V94">
        <v>1.9975816283924843</v>
      </c>
      <c r="W94">
        <v>10.6808</v>
      </c>
      <c r="X94">
        <v>45.263231367292228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16.545249999999996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4.7745099999999985</v>
      </c>
      <c r="AR94">
        <v>3.7257000000000002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344.36787943579532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5.0036057904492894</v>
      </c>
      <c r="L95">
        <v>105.99989341859846</v>
      </c>
      <c r="M95">
        <v>28.232473993668027</v>
      </c>
      <c r="N95">
        <v>36.236513563501845</v>
      </c>
      <c r="O95">
        <v>0</v>
      </c>
      <c r="P95">
        <v>37.850352253770332</v>
      </c>
      <c r="Q95">
        <v>3.0043799472295514</v>
      </c>
      <c r="R95">
        <v>6.3361854120906793</v>
      </c>
      <c r="S95">
        <v>3</v>
      </c>
      <c r="T95">
        <v>0</v>
      </c>
      <c r="U95">
        <v>25.611316733961417</v>
      </c>
      <c r="V95">
        <v>1.9958419958419957</v>
      </c>
      <c r="W95">
        <v>2.9963581769436991</v>
      </c>
      <c r="X95">
        <v>9.997977217176814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16.545249999999996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4.7745099999999985</v>
      </c>
      <c r="AR95">
        <v>5.4192000000000009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302.72026661212584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5.0036057904492894</v>
      </c>
      <c r="L96">
        <v>105.99989341859846</v>
      </c>
      <c r="M96">
        <v>28.232473993668027</v>
      </c>
      <c r="N96">
        <v>36.236513563501845</v>
      </c>
      <c r="O96">
        <v>0</v>
      </c>
      <c r="P96">
        <v>37.850352253770332</v>
      </c>
      <c r="Q96">
        <v>3.0043799472295514</v>
      </c>
      <c r="R96">
        <v>3.9947984395318596</v>
      </c>
      <c r="S96">
        <v>3</v>
      </c>
      <c r="T96">
        <v>0</v>
      </c>
      <c r="U96">
        <v>25.611316733961417</v>
      </c>
      <c r="V96">
        <v>1.9958419958419957</v>
      </c>
      <c r="W96">
        <v>2.9963581769436991</v>
      </c>
      <c r="X96">
        <v>9.997977217176814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16.545249999999996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0</v>
      </c>
      <c r="AR96">
        <v>5.4192000000000009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295.60436963956698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5.0036057904492894</v>
      </c>
      <c r="L97">
        <v>105.99989341859846</v>
      </c>
      <c r="M97">
        <v>28.232473993668027</v>
      </c>
      <c r="N97">
        <v>36.236513563501845</v>
      </c>
      <c r="O97">
        <v>0</v>
      </c>
      <c r="P97">
        <v>37.850352253770332</v>
      </c>
      <c r="Q97">
        <v>3.0043799472295514</v>
      </c>
      <c r="R97">
        <v>3.9947984395318596</v>
      </c>
      <c r="S97">
        <v>3</v>
      </c>
      <c r="T97">
        <v>0</v>
      </c>
      <c r="U97">
        <v>25.611316733961417</v>
      </c>
      <c r="V97">
        <v>1.9958419958419957</v>
      </c>
      <c r="W97">
        <v>2.9963581769436991</v>
      </c>
      <c r="X97">
        <v>9.9981640146878821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16.545249999999996</v>
      </c>
      <c r="AL97">
        <v>0</v>
      </c>
      <c r="AM97">
        <v>0</v>
      </c>
      <c r="AN97">
        <v>0.59302999999999995</v>
      </c>
      <c r="AO97">
        <v>0</v>
      </c>
      <c r="AP97">
        <v>1.1790797088936957</v>
      </c>
      <c r="AQ97">
        <v>0</v>
      </c>
      <c r="AR97">
        <v>5.4192000000000009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295.60455643707803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5.0036057904492894</v>
      </c>
      <c r="L98">
        <v>105.99989341859846</v>
      </c>
      <c r="M98">
        <v>28.232473993668027</v>
      </c>
      <c r="N98">
        <v>36.236513563501845</v>
      </c>
      <c r="O98">
        <v>0</v>
      </c>
      <c r="P98">
        <v>37.850352253770332</v>
      </c>
      <c r="Q98">
        <v>3.0043799472295514</v>
      </c>
      <c r="R98">
        <v>3.9947984395318596</v>
      </c>
      <c r="S98">
        <v>3</v>
      </c>
      <c r="T98">
        <v>0</v>
      </c>
      <c r="U98">
        <v>25.611316733961417</v>
      </c>
      <c r="V98">
        <v>1.9958419958419957</v>
      </c>
      <c r="W98">
        <v>2.9963581769436991</v>
      </c>
      <c r="X98">
        <v>9.9981640146878821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16.545249999999996</v>
      </c>
      <c r="AL98">
        <v>0</v>
      </c>
      <c r="AM98">
        <v>0</v>
      </c>
      <c r="AN98">
        <v>0.59302999999999995</v>
      </c>
      <c r="AO98">
        <v>0</v>
      </c>
      <c r="AP98">
        <v>1.1790797088936957</v>
      </c>
      <c r="AQ98">
        <v>0</v>
      </c>
      <c r="AR98">
        <v>5.4192000000000009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296.01725643707806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0.17835156440394398</v>
      </c>
      <c r="L99">
        <f t="shared" si="2"/>
        <v>3.2317682120725171</v>
      </c>
      <c r="M99">
        <f t="shared" si="2"/>
        <v>0.67715582455246515</v>
      </c>
      <c r="N99">
        <f t="shared" si="2"/>
        <v>0.86958482720462882</v>
      </c>
      <c r="O99">
        <f t="shared" si="2"/>
        <v>0</v>
      </c>
      <c r="P99">
        <f t="shared" si="2"/>
        <v>0.89489001298135484</v>
      </c>
      <c r="Q99">
        <f t="shared" si="2"/>
        <v>6.8581273315266547E-2</v>
      </c>
      <c r="R99">
        <f t="shared" si="2"/>
        <v>0.23868430485466793</v>
      </c>
      <c r="S99">
        <f t="shared" si="2"/>
        <v>0.12632068545835429</v>
      </c>
      <c r="T99">
        <f t="shared" si="2"/>
        <v>0</v>
      </c>
      <c r="U99">
        <f t="shared" si="2"/>
        <v>0.61147212503314752</v>
      </c>
      <c r="V99">
        <f t="shared" si="2"/>
        <v>0.101365937650631</v>
      </c>
      <c r="W99">
        <f t="shared" si="2"/>
        <v>0.20283620733646393</v>
      </c>
      <c r="X99">
        <f t="shared" si="2"/>
        <v>0.8423829590831915</v>
      </c>
      <c r="Y99">
        <f t="shared" si="2"/>
        <v>0</v>
      </c>
      <c r="Z99">
        <f t="shared" si="2"/>
        <v>1.6338375000000002E-2</v>
      </c>
      <c r="AA99">
        <f t="shared" si="2"/>
        <v>2.7867047902670007E-2</v>
      </c>
      <c r="AB99">
        <f t="shared" si="2"/>
        <v>4.7709849999999998E-2</v>
      </c>
      <c r="AC99">
        <f t="shared" si="2"/>
        <v>4.0281170000000005E-2</v>
      </c>
      <c r="AD99">
        <f t="shared" si="2"/>
        <v>3.68373117E-2</v>
      </c>
      <c r="AE99">
        <f t="shared" si="2"/>
        <v>0.12638299200000003</v>
      </c>
      <c r="AF99">
        <f t="shared" si="2"/>
        <v>7.3810000000000042E-2</v>
      </c>
      <c r="AG99">
        <f t="shared" si="2"/>
        <v>0</v>
      </c>
      <c r="AH99">
        <f t="shared" si="2"/>
        <v>0.22952660000000011</v>
      </c>
      <c r="AI99">
        <f t="shared" si="2"/>
        <v>1.6405200000000005E-2</v>
      </c>
      <c r="AJ99">
        <f t="shared" si="2"/>
        <v>0</v>
      </c>
      <c r="AK99">
        <f t="shared" si="2"/>
        <v>0.39708599999999922</v>
      </c>
      <c r="AL99">
        <f t="shared" si="2"/>
        <v>0</v>
      </c>
      <c r="AM99">
        <f t="shared" si="2"/>
        <v>1.6249160999999998E-2</v>
      </c>
      <c r="AN99">
        <f t="shared" si="2"/>
        <v>1.4232719999999982E-2</v>
      </c>
      <c r="AO99">
        <f t="shared" si="2"/>
        <v>0</v>
      </c>
      <c r="AP99">
        <f t="shared" si="2"/>
        <v>2.8229133363763235E-2</v>
      </c>
      <c r="AQ99">
        <f t="shared" si="2"/>
        <v>0.14552107250000001</v>
      </c>
      <c r="AR99">
        <f t="shared" si="2"/>
        <v>9.1279649999999948E-2</v>
      </c>
      <c r="AS99">
        <f t="shared" si="2"/>
        <v>7.4657429999999997E-2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9.4258076474130679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15.000025000000001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15.000025000000001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15.000025000000001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15.000025000000001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15.000025000000001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15.000025000000001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15.000025000000001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15.000025000000001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15.000025000000001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15.000025000000001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15.000025000000001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15.000025000000001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15.000025000000001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15.000025000000001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15.000025000000001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15.000025000000001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15.000025000000001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15.000025000000001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15.000025000000001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15.000025000000001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15.000025000000001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15.000025000000001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15.000025000000001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15.000025000000001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15.000025000000001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15.000025000000001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15.000025000000001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15.000025000000001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15.000025000000001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15.000025000000001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15.000025000000001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15.000025000000001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15.000025000000001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15.000025000000001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15.000025000000001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15.000025000000001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15.000025000000001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15.000025000000001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15.000025000000001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15.000025000000001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15.000025000000001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15.000025000000001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15.000025000000001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15.000025000000001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15.000025000000001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15.000025000000001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15.000025000000001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15.000025000000001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15.000025000000001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15.000025000000001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15.000025000000001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15.000025000000001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15.000025000000001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15.000025000000001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15.000025000000001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15.000025000000001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15.000025000000001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15.000025000000001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15.000025000000001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15.000025000000001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15.000025000000001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15.000025000000001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15.000025000000001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15.000025000000001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15.000025000000001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15.000025000000001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15.000025000000001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15.000025000000001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15.000025000000001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15.000025000000001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15.000025000000001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15.000025000000001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15.000025000000001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15.000025000000001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15.000025000000001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15.000025000000001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15.000025000000001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15.000025000000001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15.000025000000001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15.000025000000001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15.000025000000001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15.000025000000001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15.000025000000001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15.000025000000001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15.000025000000001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15.000025000000001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15.000025000000001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15.000025000000001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15.000025000000001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15.000025000000001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15.000025000000001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15.000025000000001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15.000025000000001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15.000025000000001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15.000025000000001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15.000025000000001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0.36000060000000073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0.36000060000000073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259.55</v>
      </c>
      <c r="L3" s="196">
        <v>0.96</v>
      </c>
      <c r="M3" s="196">
        <v>61.3</v>
      </c>
      <c r="N3" s="196">
        <v>49.87</v>
      </c>
      <c r="O3" s="196">
        <v>70.45</v>
      </c>
      <c r="P3" s="196">
        <v>23.44</v>
      </c>
      <c r="Q3" s="196">
        <v>2.88</v>
      </c>
      <c r="R3" s="196">
        <v>6.53</v>
      </c>
      <c r="S3" s="196">
        <v>0</v>
      </c>
      <c r="T3" s="196">
        <v>0</v>
      </c>
      <c r="U3" s="196">
        <v>50.79</v>
      </c>
      <c r="V3" s="196">
        <v>2.89</v>
      </c>
      <c r="W3" s="196">
        <v>15.28</v>
      </c>
      <c r="X3" s="196">
        <v>32.29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57.68</v>
      </c>
      <c r="AQ3" s="196">
        <v>14.42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259.55</v>
      </c>
      <c r="L4" s="196">
        <v>0.96</v>
      </c>
      <c r="M4" s="196">
        <v>61.3</v>
      </c>
      <c r="N4" s="196">
        <v>49.87</v>
      </c>
      <c r="O4" s="196">
        <v>70.45</v>
      </c>
      <c r="P4" s="196">
        <v>23.44</v>
      </c>
      <c r="Q4" s="196">
        <v>2.88</v>
      </c>
      <c r="R4" s="196">
        <v>4.8099999999999996</v>
      </c>
      <c r="S4" s="196">
        <v>0</v>
      </c>
      <c r="T4" s="196">
        <v>0</v>
      </c>
      <c r="U4" s="196">
        <v>52.93</v>
      </c>
      <c r="V4" s="196">
        <v>2.89</v>
      </c>
      <c r="W4" s="196">
        <v>4.8099999999999996</v>
      </c>
      <c r="X4" s="196">
        <v>14.42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57.68</v>
      </c>
      <c r="AQ4" s="196">
        <v>14.42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259.55</v>
      </c>
      <c r="L5" s="196">
        <v>0.96</v>
      </c>
      <c r="M5" s="196">
        <v>61.3</v>
      </c>
      <c r="N5" s="196">
        <v>49.87</v>
      </c>
      <c r="O5" s="196">
        <v>70.45</v>
      </c>
      <c r="P5" s="196">
        <v>23.44</v>
      </c>
      <c r="Q5" s="196">
        <v>2.88</v>
      </c>
      <c r="R5" s="196">
        <v>4.8099999999999996</v>
      </c>
      <c r="S5" s="196">
        <v>0</v>
      </c>
      <c r="T5" s="196">
        <v>0</v>
      </c>
      <c r="U5" s="196">
        <v>54.48</v>
      </c>
      <c r="V5" s="196">
        <v>2.89</v>
      </c>
      <c r="W5" s="196">
        <v>4.8099999999999996</v>
      </c>
      <c r="X5" s="196">
        <v>14.42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57.68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259.55</v>
      </c>
      <c r="L6" s="196">
        <v>0.96</v>
      </c>
      <c r="M6" s="196">
        <v>24.03</v>
      </c>
      <c r="N6" s="196">
        <v>49.87</v>
      </c>
      <c r="O6" s="196">
        <v>70.45</v>
      </c>
      <c r="P6" s="196">
        <v>23.44</v>
      </c>
      <c r="Q6" s="196">
        <v>2.88</v>
      </c>
      <c r="R6" s="196">
        <v>4.8099999999999996</v>
      </c>
      <c r="S6" s="196">
        <v>0</v>
      </c>
      <c r="T6" s="196">
        <v>0</v>
      </c>
      <c r="U6" s="196">
        <v>55.6</v>
      </c>
      <c r="V6" s="196">
        <v>2.89</v>
      </c>
      <c r="W6" s="196">
        <v>4.8099999999999996</v>
      </c>
      <c r="X6" s="196">
        <v>14.42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57.68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259.55</v>
      </c>
      <c r="L7" s="196">
        <v>0.96</v>
      </c>
      <c r="M7" s="196">
        <v>24.03</v>
      </c>
      <c r="N7" s="196">
        <v>24.03</v>
      </c>
      <c r="O7" s="196">
        <v>45.18</v>
      </c>
      <c r="P7" s="196">
        <v>23.44</v>
      </c>
      <c r="Q7" s="196">
        <v>2.88</v>
      </c>
      <c r="R7" s="196">
        <v>4.8099999999999996</v>
      </c>
      <c r="S7" s="196">
        <v>0</v>
      </c>
      <c r="T7" s="196">
        <v>0</v>
      </c>
      <c r="U7" s="196">
        <v>56.62</v>
      </c>
      <c r="V7" s="196">
        <v>2.89</v>
      </c>
      <c r="W7" s="196">
        <v>4.8099999999999996</v>
      </c>
      <c r="X7" s="196">
        <v>14.42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57.68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259.55</v>
      </c>
      <c r="L8" s="196">
        <v>0.96</v>
      </c>
      <c r="M8" s="196">
        <v>24.03</v>
      </c>
      <c r="N8" s="196">
        <v>24.03</v>
      </c>
      <c r="O8" s="196">
        <v>31.73</v>
      </c>
      <c r="P8" s="196">
        <v>23.44</v>
      </c>
      <c r="Q8" s="196">
        <v>2.88</v>
      </c>
      <c r="R8" s="196">
        <v>4.8099999999999996</v>
      </c>
      <c r="S8" s="196">
        <v>0</v>
      </c>
      <c r="T8" s="196">
        <v>0</v>
      </c>
      <c r="U8" s="196">
        <v>57.59</v>
      </c>
      <c r="V8" s="196">
        <v>2.89</v>
      </c>
      <c r="W8" s="196">
        <v>4.8099999999999996</v>
      </c>
      <c r="X8" s="196">
        <v>14.42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57.68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259.55</v>
      </c>
      <c r="L9" s="196">
        <v>0.96</v>
      </c>
      <c r="M9" s="196">
        <v>24.03</v>
      </c>
      <c r="N9" s="196">
        <v>24.03</v>
      </c>
      <c r="O9" s="196">
        <v>21.15</v>
      </c>
      <c r="P9" s="196">
        <v>23.44</v>
      </c>
      <c r="Q9" s="196">
        <v>2.88</v>
      </c>
      <c r="R9" s="196">
        <v>4.8099999999999996</v>
      </c>
      <c r="S9" s="196">
        <v>0</v>
      </c>
      <c r="T9" s="196">
        <v>0</v>
      </c>
      <c r="U9" s="196">
        <v>58.87</v>
      </c>
      <c r="V9" s="196">
        <v>2.89</v>
      </c>
      <c r="W9" s="196">
        <v>4.8099999999999996</v>
      </c>
      <c r="X9" s="196">
        <v>14.42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57.68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259.55</v>
      </c>
      <c r="L10" s="196">
        <v>0.96</v>
      </c>
      <c r="M10" s="196">
        <v>24.03</v>
      </c>
      <c r="N10" s="196">
        <v>24.03</v>
      </c>
      <c r="O10" s="196">
        <v>51.91</v>
      </c>
      <c r="P10" s="196">
        <v>23.44</v>
      </c>
      <c r="Q10" s="196">
        <v>2.88</v>
      </c>
      <c r="R10" s="196">
        <v>4.8099999999999996</v>
      </c>
      <c r="S10" s="196">
        <v>0</v>
      </c>
      <c r="T10" s="196">
        <v>0</v>
      </c>
      <c r="U10" s="196">
        <v>59.51</v>
      </c>
      <c r="V10" s="196">
        <v>2.89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57.68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259.55</v>
      </c>
      <c r="L11" s="196">
        <v>0.96</v>
      </c>
      <c r="M11" s="196">
        <v>24.03</v>
      </c>
      <c r="N11" s="196">
        <v>24.03</v>
      </c>
      <c r="O11" s="196">
        <v>52.87</v>
      </c>
      <c r="P11" s="196">
        <v>23.44</v>
      </c>
      <c r="Q11" s="196">
        <v>2.88</v>
      </c>
      <c r="R11" s="196">
        <v>4.8099999999999996</v>
      </c>
      <c r="S11" s="196">
        <v>0</v>
      </c>
      <c r="T11" s="196">
        <v>0</v>
      </c>
      <c r="U11" s="196">
        <v>59.51</v>
      </c>
      <c r="V11" s="196">
        <v>2.89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57.68</v>
      </c>
      <c r="AQ11" s="196">
        <v>14.59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259.55</v>
      </c>
      <c r="L12" s="196">
        <v>0.96</v>
      </c>
      <c r="M12" s="196">
        <v>24.03</v>
      </c>
      <c r="N12" s="196">
        <v>24.03</v>
      </c>
      <c r="O12" s="196">
        <v>47.11</v>
      </c>
      <c r="P12" s="196">
        <v>23.44</v>
      </c>
      <c r="Q12" s="196">
        <v>2.88</v>
      </c>
      <c r="R12" s="196">
        <v>4.8099999999999996</v>
      </c>
      <c r="S12" s="196">
        <v>0</v>
      </c>
      <c r="T12" s="196">
        <v>0</v>
      </c>
      <c r="U12" s="196">
        <v>59.51</v>
      </c>
      <c r="V12" s="196">
        <v>2.89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57.68</v>
      </c>
      <c r="AQ12" s="196">
        <v>14.59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259.55</v>
      </c>
      <c r="L13" s="196">
        <v>0.92</v>
      </c>
      <c r="M13" s="196">
        <v>14.42</v>
      </c>
      <c r="N13" s="196">
        <v>14.5</v>
      </c>
      <c r="O13" s="196">
        <v>19.23</v>
      </c>
      <c r="P13" s="196">
        <v>23.44</v>
      </c>
      <c r="Q13" s="196">
        <v>2.77</v>
      </c>
      <c r="R13" s="196">
        <v>4.63</v>
      </c>
      <c r="S13" s="196">
        <v>0</v>
      </c>
      <c r="T13" s="196">
        <v>0</v>
      </c>
      <c r="U13" s="196">
        <v>59.51</v>
      </c>
      <c r="V13" s="196">
        <v>2.78</v>
      </c>
      <c r="W13" s="196">
        <v>4.62</v>
      </c>
      <c r="X13" s="196">
        <v>13.86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56.5</v>
      </c>
      <c r="AQ13" s="196">
        <v>14.28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259.55</v>
      </c>
      <c r="L14" s="196">
        <v>0.92</v>
      </c>
      <c r="M14" s="196">
        <v>14.42</v>
      </c>
      <c r="N14" s="196">
        <v>14.42</v>
      </c>
      <c r="O14" s="196">
        <v>19.23</v>
      </c>
      <c r="P14" s="196">
        <v>23.44</v>
      </c>
      <c r="Q14" s="196">
        <v>2.77</v>
      </c>
      <c r="R14" s="196">
        <v>4.63</v>
      </c>
      <c r="S14" s="196">
        <v>0</v>
      </c>
      <c r="T14" s="196">
        <v>0</v>
      </c>
      <c r="U14" s="196">
        <v>59.51</v>
      </c>
      <c r="V14" s="196">
        <v>2.78</v>
      </c>
      <c r="W14" s="196">
        <v>4.62</v>
      </c>
      <c r="X14" s="196">
        <v>13.86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56.5</v>
      </c>
      <c r="AQ14" s="196">
        <v>14.28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259.55</v>
      </c>
      <c r="L15" s="196">
        <v>0.92</v>
      </c>
      <c r="M15" s="196">
        <v>14.42</v>
      </c>
      <c r="N15" s="196">
        <v>14.42</v>
      </c>
      <c r="O15" s="196">
        <v>19.23</v>
      </c>
      <c r="P15" s="196">
        <v>23.44</v>
      </c>
      <c r="Q15" s="196">
        <v>2.77</v>
      </c>
      <c r="R15" s="196">
        <v>4.63</v>
      </c>
      <c r="S15" s="196">
        <v>0</v>
      </c>
      <c r="T15" s="196">
        <v>0</v>
      </c>
      <c r="U15" s="196">
        <v>59.51</v>
      </c>
      <c r="V15" s="196">
        <v>2.78</v>
      </c>
      <c r="W15" s="196">
        <v>4.62</v>
      </c>
      <c r="X15" s="196">
        <v>13.86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56.5</v>
      </c>
      <c r="AQ15" s="196">
        <v>14.28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259.55</v>
      </c>
      <c r="L16" s="196">
        <v>0.92</v>
      </c>
      <c r="M16" s="196">
        <v>14.42</v>
      </c>
      <c r="N16" s="196">
        <v>14.42</v>
      </c>
      <c r="O16" s="196">
        <v>28.84</v>
      </c>
      <c r="P16" s="196">
        <v>23.44</v>
      </c>
      <c r="Q16" s="196">
        <v>2.77</v>
      </c>
      <c r="R16" s="196">
        <v>4.63</v>
      </c>
      <c r="S16" s="196">
        <v>0</v>
      </c>
      <c r="T16" s="196">
        <v>0</v>
      </c>
      <c r="U16" s="196">
        <v>59.51</v>
      </c>
      <c r="V16" s="196">
        <v>2.78</v>
      </c>
      <c r="W16" s="196">
        <v>4.62</v>
      </c>
      <c r="X16" s="196">
        <v>13.86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56.5</v>
      </c>
      <c r="AQ16" s="196">
        <v>14.28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259.55</v>
      </c>
      <c r="L17" s="196">
        <v>0.92</v>
      </c>
      <c r="M17" s="196">
        <v>14.42</v>
      </c>
      <c r="N17" s="196">
        <v>17.3</v>
      </c>
      <c r="O17" s="196">
        <v>36.53</v>
      </c>
      <c r="P17" s="196">
        <v>23.44</v>
      </c>
      <c r="Q17" s="196">
        <v>2.77</v>
      </c>
      <c r="R17" s="196">
        <v>4.63</v>
      </c>
      <c r="S17" s="196">
        <v>0</v>
      </c>
      <c r="T17" s="196">
        <v>0</v>
      </c>
      <c r="U17" s="196">
        <v>59.51</v>
      </c>
      <c r="V17" s="196">
        <v>2.78</v>
      </c>
      <c r="W17" s="196">
        <v>4.62</v>
      </c>
      <c r="X17" s="196">
        <v>13.86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56.5</v>
      </c>
      <c r="AQ17" s="196">
        <v>14.28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259.55</v>
      </c>
      <c r="L18" s="196">
        <v>0.92</v>
      </c>
      <c r="M18" s="196">
        <v>24.03</v>
      </c>
      <c r="N18" s="196">
        <v>24.03</v>
      </c>
      <c r="O18" s="196">
        <v>36.53</v>
      </c>
      <c r="P18" s="196">
        <v>23.44</v>
      </c>
      <c r="Q18" s="196">
        <v>2.77</v>
      </c>
      <c r="R18" s="196">
        <v>4.63</v>
      </c>
      <c r="S18" s="196">
        <v>0</v>
      </c>
      <c r="T18" s="196">
        <v>0</v>
      </c>
      <c r="U18" s="196">
        <v>59.51</v>
      </c>
      <c r="V18" s="196">
        <v>2.78</v>
      </c>
      <c r="W18" s="196">
        <v>4.62</v>
      </c>
      <c r="X18" s="196">
        <v>13.86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56.5</v>
      </c>
      <c r="AQ18" s="196">
        <v>14.28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259.55</v>
      </c>
      <c r="L19" s="196">
        <v>0.92</v>
      </c>
      <c r="M19" s="196">
        <v>24.03</v>
      </c>
      <c r="N19" s="196">
        <v>37.72</v>
      </c>
      <c r="O19" s="196">
        <v>70.45</v>
      </c>
      <c r="P19" s="196">
        <v>23.44</v>
      </c>
      <c r="Q19" s="196">
        <v>2.77</v>
      </c>
      <c r="R19" s="196">
        <v>4.63</v>
      </c>
      <c r="S19" s="196">
        <v>0</v>
      </c>
      <c r="T19" s="196">
        <v>0</v>
      </c>
      <c r="U19" s="196">
        <v>59.51</v>
      </c>
      <c r="V19" s="196">
        <v>2.78</v>
      </c>
      <c r="W19" s="196">
        <v>4.62</v>
      </c>
      <c r="X19" s="196">
        <v>13.86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56.5</v>
      </c>
      <c r="AQ19" s="196">
        <v>14.28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259.55</v>
      </c>
      <c r="L20" s="196">
        <v>0.92</v>
      </c>
      <c r="M20" s="196">
        <v>36.24</v>
      </c>
      <c r="N20" s="196">
        <v>49.87</v>
      </c>
      <c r="O20" s="196">
        <v>70.45</v>
      </c>
      <c r="P20" s="196">
        <v>23.44</v>
      </c>
      <c r="Q20" s="196">
        <v>2.77</v>
      </c>
      <c r="R20" s="196">
        <v>4.63</v>
      </c>
      <c r="S20" s="196">
        <v>0</v>
      </c>
      <c r="T20" s="196">
        <v>0</v>
      </c>
      <c r="U20" s="196">
        <v>59.51</v>
      </c>
      <c r="V20" s="196">
        <v>2.78</v>
      </c>
      <c r="W20" s="196">
        <v>4.62</v>
      </c>
      <c r="X20" s="196">
        <v>13.86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56.5</v>
      </c>
      <c r="AQ20" s="196">
        <v>14.28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259.55</v>
      </c>
      <c r="L21" s="196">
        <v>0.92</v>
      </c>
      <c r="M21" s="196">
        <v>61.3</v>
      </c>
      <c r="N21" s="196">
        <v>49.87</v>
      </c>
      <c r="O21" s="196">
        <v>70.45</v>
      </c>
      <c r="P21" s="196">
        <v>23.44</v>
      </c>
      <c r="Q21" s="196">
        <v>2.77</v>
      </c>
      <c r="R21" s="196">
        <v>4.63</v>
      </c>
      <c r="S21" s="196">
        <v>0</v>
      </c>
      <c r="T21" s="196">
        <v>0</v>
      </c>
      <c r="U21" s="196">
        <v>59.51</v>
      </c>
      <c r="V21" s="196">
        <v>2.78</v>
      </c>
      <c r="W21" s="196">
        <v>4.62</v>
      </c>
      <c r="X21" s="196">
        <v>13.86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56.5</v>
      </c>
      <c r="AQ21" s="196">
        <v>14.28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259.55</v>
      </c>
      <c r="L22" s="196">
        <v>0.92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2.77</v>
      </c>
      <c r="R22" s="196">
        <v>4.63</v>
      </c>
      <c r="S22" s="196">
        <v>0</v>
      </c>
      <c r="T22" s="196">
        <v>0</v>
      </c>
      <c r="U22" s="196">
        <v>59.51</v>
      </c>
      <c r="V22" s="196">
        <v>2.78</v>
      </c>
      <c r="W22" s="196">
        <v>14.69</v>
      </c>
      <c r="X22" s="196">
        <v>40.369999999999997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56.5</v>
      </c>
      <c r="AQ22" s="196">
        <v>14.28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259.55</v>
      </c>
      <c r="L23" s="196">
        <v>0.92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2.77</v>
      </c>
      <c r="R23" s="196">
        <v>4.63</v>
      </c>
      <c r="S23" s="196">
        <v>0</v>
      </c>
      <c r="T23" s="196">
        <v>0</v>
      </c>
      <c r="U23" s="196">
        <v>59.51</v>
      </c>
      <c r="V23" s="196">
        <v>2.78</v>
      </c>
      <c r="W23" s="196">
        <v>14.69</v>
      </c>
      <c r="X23" s="196">
        <v>60.39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88.44</v>
      </c>
      <c r="AQ23" s="196">
        <v>13.86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259.55</v>
      </c>
      <c r="L24" s="196">
        <v>0.92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2.77</v>
      </c>
      <c r="R24" s="196">
        <v>17.899999999999999</v>
      </c>
      <c r="S24" s="196">
        <v>0</v>
      </c>
      <c r="T24" s="196">
        <v>0</v>
      </c>
      <c r="U24" s="196">
        <v>59.51</v>
      </c>
      <c r="V24" s="196">
        <v>7.61</v>
      </c>
      <c r="W24" s="196">
        <v>14.69</v>
      </c>
      <c r="X24" s="196">
        <v>62.28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117.5</v>
      </c>
      <c r="AQ24" s="196">
        <v>28.84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320.11</v>
      </c>
      <c r="L25" s="196">
        <v>0.92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2.77</v>
      </c>
      <c r="R25" s="196">
        <v>17.899999999999999</v>
      </c>
      <c r="S25" s="196">
        <v>0</v>
      </c>
      <c r="T25" s="196">
        <v>0</v>
      </c>
      <c r="U25" s="196">
        <v>59.51</v>
      </c>
      <c r="V25" s="196">
        <v>7.66</v>
      </c>
      <c r="W25" s="196">
        <v>14.69</v>
      </c>
      <c r="X25" s="196">
        <v>62.28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38.090000000000003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383.56</v>
      </c>
      <c r="L26" s="196">
        <v>0.92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2.77</v>
      </c>
      <c r="R26" s="196">
        <v>17.899999999999999</v>
      </c>
      <c r="S26" s="196">
        <v>0</v>
      </c>
      <c r="T26" s="196">
        <v>0</v>
      </c>
      <c r="U26" s="196">
        <v>59.51</v>
      </c>
      <c r="V26" s="196">
        <v>7.66</v>
      </c>
      <c r="W26" s="196">
        <v>14.69</v>
      </c>
      <c r="X26" s="196">
        <v>62.28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38.090000000000003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455.66</v>
      </c>
      <c r="L27" s="196">
        <v>0.92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2.77</v>
      </c>
      <c r="R27" s="196">
        <v>17.899999999999999</v>
      </c>
      <c r="S27" s="196">
        <v>0</v>
      </c>
      <c r="T27" s="196">
        <v>0</v>
      </c>
      <c r="U27" s="196">
        <v>59.51</v>
      </c>
      <c r="V27" s="196">
        <v>7.66</v>
      </c>
      <c r="W27" s="196">
        <v>14.69</v>
      </c>
      <c r="X27" s="196">
        <v>62.28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38.090000000000003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454.65</v>
      </c>
      <c r="L28" s="196">
        <v>0.92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2.77</v>
      </c>
      <c r="R28" s="196">
        <v>17.899999999999999</v>
      </c>
      <c r="S28" s="196">
        <v>0</v>
      </c>
      <c r="T28" s="196">
        <v>0</v>
      </c>
      <c r="U28" s="196">
        <v>59.51</v>
      </c>
      <c r="V28" s="196">
        <v>7.66</v>
      </c>
      <c r="W28" s="196">
        <v>14.69</v>
      </c>
      <c r="X28" s="196">
        <v>62.28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38.090000000000003</v>
      </c>
      <c r="AR28" s="196">
        <v>0.98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449.89</v>
      </c>
      <c r="L29" s="196">
        <v>0.92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2.77</v>
      </c>
      <c r="R29" s="196">
        <v>17.899999999999999</v>
      </c>
      <c r="S29" s="196">
        <v>0</v>
      </c>
      <c r="T29" s="196">
        <v>0</v>
      </c>
      <c r="U29" s="196">
        <v>59.51</v>
      </c>
      <c r="V29" s="196">
        <v>6.73</v>
      </c>
      <c r="W29" s="196">
        <v>14.69</v>
      </c>
      <c r="X29" s="196">
        <v>62.28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38.08</v>
      </c>
      <c r="AR29" s="196">
        <v>3.89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458.54</v>
      </c>
      <c r="L30" s="196">
        <v>0.92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2.77</v>
      </c>
      <c r="R30" s="196">
        <v>17.899999999999999</v>
      </c>
      <c r="S30" s="196">
        <v>0</v>
      </c>
      <c r="T30" s="196">
        <v>0</v>
      </c>
      <c r="U30" s="196">
        <v>59.51</v>
      </c>
      <c r="V30" s="196">
        <v>7.66</v>
      </c>
      <c r="W30" s="196">
        <v>14.69</v>
      </c>
      <c r="X30" s="196">
        <v>62.28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38.090000000000003</v>
      </c>
      <c r="AR30" s="196">
        <v>10.69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449.55</v>
      </c>
      <c r="L31" s="196">
        <v>0.92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2.77</v>
      </c>
      <c r="R31" s="196">
        <v>17.899999999999999</v>
      </c>
      <c r="S31" s="196">
        <v>0</v>
      </c>
      <c r="T31" s="196">
        <v>0</v>
      </c>
      <c r="U31" s="196">
        <v>59.51</v>
      </c>
      <c r="V31" s="196">
        <v>7.66</v>
      </c>
      <c r="W31" s="196">
        <v>14.69</v>
      </c>
      <c r="X31" s="196">
        <v>62.28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38.090000000000003</v>
      </c>
      <c r="AR31" s="196">
        <v>20.67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455.99</v>
      </c>
      <c r="L32" s="196">
        <v>0.92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2.77</v>
      </c>
      <c r="R32" s="196">
        <v>17.899999999999999</v>
      </c>
      <c r="S32" s="196">
        <v>0</v>
      </c>
      <c r="T32" s="196">
        <v>0</v>
      </c>
      <c r="U32" s="196">
        <v>59.51</v>
      </c>
      <c r="V32" s="196">
        <v>7.66</v>
      </c>
      <c r="W32" s="196">
        <v>14.69</v>
      </c>
      <c r="X32" s="196">
        <v>62.28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38.090000000000003</v>
      </c>
      <c r="AR32" s="196">
        <v>35.380000000000003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418.14</v>
      </c>
      <c r="L33" s="196">
        <v>0.92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2.77</v>
      </c>
      <c r="R33" s="196">
        <v>17.899999999999999</v>
      </c>
      <c r="S33" s="196">
        <v>0</v>
      </c>
      <c r="T33" s="196">
        <v>0</v>
      </c>
      <c r="U33" s="196">
        <v>59.51</v>
      </c>
      <c r="V33" s="196">
        <v>7.66</v>
      </c>
      <c r="W33" s="196">
        <v>14.69</v>
      </c>
      <c r="X33" s="196">
        <v>62.28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38.090000000000003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425.11</v>
      </c>
      <c r="L34" s="196">
        <v>0.73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2.77</v>
      </c>
      <c r="R34" s="196">
        <v>17.899999999999999</v>
      </c>
      <c r="S34" s="196">
        <v>0</v>
      </c>
      <c r="T34" s="196">
        <v>0</v>
      </c>
      <c r="U34" s="196">
        <v>59.51</v>
      </c>
      <c r="V34" s="196">
        <v>7.66</v>
      </c>
      <c r="W34" s="196">
        <v>14.69</v>
      </c>
      <c r="X34" s="196">
        <v>62.28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81.8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38.090000000000003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425.12</v>
      </c>
      <c r="L35" s="196">
        <v>6.26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4.01</v>
      </c>
      <c r="R35" s="196">
        <v>17.899999999999999</v>
      </c>
      <c r="S35" s="196">
        <v>0</v>
      </c>
      <c r="T35" s="196">
        <v>0</v>
      </c>
      <c r="U35" s="196">
        <v>59.51</v>
      </c>
      <c r="V35" s="196">
        <v>7.66</v>
      </c>
      <c r="W35" s="196">
        <v>14.69</v>
      </c>
      <c r="X35" s="196">
        <v>62.28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38.090000000000003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446.02</v>
      </c>
      <c r="L36" s="196">
        <v>6.73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4.6100000000000003</v>
      </c>
      <c r="R36" s="196">
        <v>17.899999999999999</v>
      </c>
      <c r="S36" s="196">
        <v>0</v>
      </c>
      <c r="T36" s="196">
        <v>0</v>
      </c>
      <c r="U36" s="196">
        <v>59.51</v>
      </c>
      <c r="V36" s="196">
        <v>7.66</v>
      </c>
      <c r="W36" s="196">
        <v>14.69</v>
      </c>
      <c r="X36" s="196">
        <v>62.28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38.090000000000003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458.97</v>
      </c>
      <c r="L37" s="196">
        <v>6.73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4.6100000000000003</v>
      </c>
      <c r="R37" s="196">
        <v>17.899999999999999</v>
      </c>
      <c r="S37" s="196">
        <v>0</v>
      </c>
      <c r="T37" s="196">
        <v>0</v>
      </c>
      <c r="U37" s="196">
        <v>59.51</v>
      </c>
      <c r="V37" s="196">
        <v>7.66</v>
      </c>
      <c r="W37" s="196">
        <v>14.69</v>
      </c>
      <c r="X37" s="196">
        <v>62.28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38.090000000000003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450</v>
      </c>
      <c r="L38" s="196">
        <v>6.73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4.6100000000000003</v>
      </c>
      <c r="R38" s="196">
        <v>17.899999999999999</v>
      </c>
      <c r="S38" s="196">
        <v>0</v>
      </c>
      <c r="T38" s="196">
        <v>0</v>
      </c>
      <c r="U38" s="196">
        <v>59.51</v>
      </c>
      <c r="V38" s="196">
        <v>7.66</v>
      </c>
      <c r="W38" s="196">
        <v>14.69</v>
      </c>
      <c r="X38" s="196">
        <v>62.28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38.08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451</v>
      </c>
      <c r="L39" s="196">
        <v>6.73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4.6100000000000003</v>
      </c>
      <c r="R39" s="196">
        <v>17.899999999999999</v>
      </c>
      <c r="S39" s="196">
        <v>0</v>
      </c>
      <c r="T39" s="196">
        <v>0</v>
      </c>
      <c r="U39" s="196">
        <v>59.51</v>
      </c>
      <c r="V39" s="196">
        <v>7.66</v>
      </c>
      <c r="W39" s="196">
        <v>14.69</v>
      </c>
      <c r="X39" s="196">
        <v>62.28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38.090000000000003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446.02</v>
      </c>
      <c r="L40" s="196">
        <v>6.73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4.6100000000000003</v>
      </c>
      <c r="R40" s="196">
        <v>17.899999999999999</v>
      </c>
      <c r="S40" s="196">
        <v>0</v>
      </c>
      <c r="T40" s="196">
        <v>0</v>
      </c>
      <c r="U40" s="196">
        <v>59.51</v>
      </c>
      <c r="V40" s="196">
        <v>7.66</v>
      </c>
      <c r="W40" s="196">
        <v>14.69</v>
      </c>
      <c r="X40" s="196">
        <v>62.28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38.08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420.13</v>
      </c>
      <c r="L41" s="196">
        <v>6.73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4.6100000000000003</v>
      </c>
      <c r="R41" s="196">
        <v>17.899999999999999</v>
      </c>
      <c r="S41" s="196">
        <v>0</v>
      </c>
      <c r="T41" s="196">
        <v>0</v>
      </c>
      <c r="U41" s="196">
        <v>59.51</v>
      </c>
      <c r="V41" s="196">
        <v>7.66</v>
      </c>
      <c r="W41" s="196">
        <v>14.69</v>
      </c>
      <c r="X41" s="196">
        <v>62.28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38.08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410.17</v>
      </c>
      <c r="L42" s="196">
        <v>6.73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4.6100000000000003</v>
      </c>
      <c r="R42" s="196">
        <v>17.899999999999999</v>
      </c>
      <c r="S42" s="196">
        <v>0</v>
      </c>
      <c r="T42" s="196">
        <v>0</v>
      </c>
      <c r="U42" s="196">
        <v>59.51</v>
      </c>
      <c r="V42" s="196">
        <v>7.66</v>
      </c>
      <c r="W42" s="196">
        <v>14.69</v>
      </c>
      <c r="X42" s="196">
        <v>62.28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38.08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410.17</v>
      </c>
      <c r="L43" s="196">
        <v>6.73</v>
      </c>
      <c r="M43" s="196">
        <v>61.3</v>
      </c>
      <c r="N43" s="196">
        <v>49.87</v>
      </c>
      <c r="O43" s="196">
        <v>70.45</v>
      </c>
      <c r="P43" s="196">
        <v>20.59</v>
      </c>
      <c r="Q43" s="196">
        <v>4.5999999999999996</v>
      </c>
      <c r="R43" s="196">
        <v>17.899999999999999</v>
      </c>
      <c r="S43" s="196">
        <v>0</v>
      </c>
      <c r="T43" s="196">
        <v>0</v>
      </c>
      <c r="U43" s="196">
        <v>59.51</v>
      </c>
      <c r="V43" s="196">
        <v>7.66</v>
      </c>
      <c r="W43" s="196">
        <v>14.69</v>
      </c>
      <c r="X43" s="196">
        <v>62.28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38.08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402.2</v>
      </c>
      <c r="L44" s="196">
        <v>6.73</v>
      </c>
      <c r="M44" s="196">
        <v>61.3</v>
      </c>
      <c r="N44" s="196">
        <v>49.87</v>
      </c>
      <c r="O44" s="196">
        <v>70.45</v>
      </c>
      <c r="P44" s="196">
        <v>20.59</v>
      </c>
      <c r="Q44" s="196">
        <v>4.5999999999999996</v>
      </c>
      <c r="R44" s="196">
        <v>17.899999999999999</v>
      </c>
      <c r="S44" s="196">
        <v>0</v>
      </c>
      <c r="T44" s="196">
        <v>0</v>
      </c>
      <c r="U44" s="196">
        <v>59.51</v>
      </c>
      <c r="V44" s="196">
        <v>7.66</v>
      </c>
      <c r="W44" s="196">
        <v>14.69</v>
      </c>
      <c r="X44" s="196">
        <v>62.28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38.08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415.15</v>
      </c>
      <c r="L45" s="196">
        <v>6.73</v>
      </c>
      <c r="M45" s="196">
        <v>61.3</v>
      </c>
      <c r="N45" s="196">
        <v>49.87</v>
      </c>
      <c r="O45" s="196">
        <v>70.45</v>
      </c>
      <c r="P45" s="196">
        <v>20.59</v>
      </c>
      <c r="Q45" s="196">
        <v>4.5999999999999996</v>
      </c>
      <c r="R45" s="196">
        <v>17.899999999999999</v>
      </c>
      <c r="S45" s="196">
        <v>0</v>
      </c>
      <c r="T45" s="196">
        <v>0</v>
      </c>
      <c r="U45" s="196">
        <v>59.51</v>
      </c>
      <c r="V45" s="196">
        <v>7.66</v>
      </c>
      <c r="W45" s="196">
        <v>14.69</v>
      </c>
      <c r="X45" s="196">
        <v>62.28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81.8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38.08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407.18</v>
      </c>
      <c r="L46" s="196">
        <v>6.73</v>
      </c>
      <c r="M46" s="196">
        <v>61.3</v>
      </c>
      <c r="N46" s="196">
        <v>49.87</v>
      </c>
      <c r="O46" s="196">
        <v>70.45</v>
      </c>
      <c r="P46" s="196">
        <v>20.59</v>
      </c>
      <c r="Q46" s="196">
        <v>4.5999999999999996</v>
      </c>
      <c r="R46" s="196">
        <v>17.899999999999999</v>
      </c>
      <c r="S46" s="196">
        <v>0</v>
      </c>
      <c r="T46" s="196">
        <v>0</v>
      </c>
      <c r="U46" s="196">
        <v>59.51</v>
      </c>
      <c r="V46" s="196">
        <v>7.66</v>
      </c>
      <c r="W46" s="196">
        <v>14.69</v>
      </c>
      <c r="X46" s="196">
        <v>62.28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81.8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399.21</v>
      </c>
      <c r="L47" s="196">
        <v>0.96</v>
      </c>
      <c r="M47" s="196">
        <v>61.3</v>
      </c>
      <c r="N47" s="196">
        <v>49.87</v>
      </c>
      <c r="O47" s="196">
        <v>70.45</v>
      </c>
      <c r="P47" s="196">
        <v>20.59</v>
      </c>
      <c r="Q47" s="196">
        <v>2.77</v>
      </c>
      <c r="R47" s="196">
        <v>17.899999999999999</v>
      </c>
      <c r="S47" s="196">
        <v>0</v>
      </c>
      <c r="T47" s="196">
        <v>0</v>
      </c>
      <c r="U47" s="196">
        <v>59.51</v>
      </c>
      <c r="V47" s="196">
        <v>7.66</v>
      </c>
      <c r="W47" s="196">
        <v>14.69</v>
      </c>
      <c r="X47" s="196">
        <v>62.28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81.8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38.08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388.47</v>
      </c>
      <c r="L48" s="196">
        <v>0.96</v>
      </c>
      <c r="M48" s="196">
        <v>61.3</v>
      </c>
      <c r="N48" s="196">
        <v>49.87</v>
      </c>
      <c r="O48" s="196">
        <v>70.45</v>
      </c>
      <c r="P48" s="196">
        <v>20.59</v>
      </c>
      <c r="Q48" s="196">
        <v>2.77</v>
      </c>
      <c r="R48" s="196">
        <v>17.899999999999999</v>
      </c>
      <c r="S48" s="196">
        <v>0</v>
      </c>
      <c r="T48" s="196">
        <v>0</v>
      </c>
      <c r="U48" s="196">
        <v>59.51</v>
      </c>
      <c r="V48" s="196">
        <v>7.66</v>
      </c>
      <c r="W48" s="196">
        <v>14.69</v>
      </c>
      <c r="X48" s="196">
        <v>62.28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81.8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38.08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387.22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20.59</v>
      </c>
      <c r="Q49" s="196">
        <v>2.77</v>
      </c>
      <c r="R49" s="196">
        <v>17.899999999999999</v>
      </c>
      <c r="S49" s="196">
        <v>0</v>
      </c>
      <c r="T49" s="196">
        <v>0</v>
      </c>
      <c r="U49" s="196">
        <v>59.51</v>
      </c>
      <c r="V49" s="196">
        <v>7.66</v>
      </c>
      <c r="W49" s="196">
        <v>14.69</v>
      </c>
      <c r="X49" s="196">
        <v>62.28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81.8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38.08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348.85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20.59</v>
      </c>
      <c r="Q50" s="196">
        <v>2.77</v>
      </c>
      <c r="R50" s="196">
        <v>17.899999999999999</v>
      </c>
      <c r="S50" s="196">
        <v>0</v>
      </c>
      <c r="T50" s="196">
        <v>0</v>
      </c>
      <c r="U50" s="196">
        <v>59.51</v>
      </c>
      <c r="V50" s="196">
        <v>7.66</v>
      </c>
      <c r="W50" s="196">
        <v>14.69</v>
      </c>
      <c r="X50" s="196">
        <v>62.28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81.8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38.08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302.81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20.59</v>
      </c>
      <c r="Q51" s="196">
        <v>2.77</v>
      </c>
      <c r="R51" s="196">
        <v>17.899999999999999</v>
      </c>
      <c r="S51" s="196">
        <v>0</v>
      </c>
      <c r="T51" s="196">
        <v>0</v>
      </c>
      <c r="U51" s="196">
        <v>59.51</v>
      </c>
      <c r="V51" s="196">
        <v>7.66</v>
      </c>
      <c r="W51" s="196">
        <v>14.69</v>
      </c>
      <c r="X51" s="196">
        <v>62.28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38.08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269.16000000000003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20.59</v>
      </c>
      <c r="Q52" s="196">
        <v>2.77</v>
      </c>
      <c r="R52" s="196">
        <v>17.899999999999999</v>
      </c>
      <c r="S52" s="196">
        <v>0</v>
      </c>
      <c r="T52" s="196">
        <v>0</v>
      </c>
      <c r="U52" s="196">
        <v>59.51</v>
      </c>
      <c r="V52" s="196">
        <v>7.66</v>
      </c>
      <c r="W52" s="196">
        <v>14.69</v>
      </c>
      <c r="X52" s="196">
        <v>62.28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38.08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269.16000000000003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20.59</v>
      </c>
      <c r="Q53" s="196">
        <v>2.77</v>
      </c>
      <c r="R53" s="196">
        <v>17.899999999999999</v>
      </c>
      <c r="S53" s="196">
        <v>0</v>
      </c>
      <c r="T53" s="196">
        <v>0</v>
      </c>
      <c r="U53" s="196">
        <v>59.51</v>
      </c>
      <c r="V53" s="196">
        <v>7.66</v>
      </c>
      <c r="W53" s="196">
        <v>14.69</v>
      </c>
      <c r="X53" s="196">
        <v>62.28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118.17</v>
      </c>
      <c r="AQ53" s="196">
        <v>12.65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269.16000000000003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20.59</v>
      </c>
      <c r="Q54" s="196">
        <v>2.77</v>
      </c>
      <c r="R54" s="196">
        <v>7.69</v>
      </c>
      <c r="S54" s="196">
        <v>0</v>
      </c>
      <c r="T54" s="196">
        <v>0</v>
      </c>
      <c r="U54" s="196">
        <v>59.51</v>
      </c>
      <c r="V54" s="196">
        <v>2.88</v>
      </c>
      <c r="W54" s="196">
        <v>14.69</v>
      </c>
      <c r="X54" s="196">
        <v>62.28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118.17</v>
      </c>
      <c r="AQ54" s="196">
        <v>12.65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269.16000000000003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20.59</v>
      </c>
      <c r="Q55" s="196">
        <v>2.77</v>
      </c>
      <c r="R55" s="196">
        <v>7.69</v>
      </c>
      <c r="S55" s="196">
        <v>0</v>
      </c>
      <c r="T55" s="196">
        <v>0</v>
      </c>
      <c r="U55" s="196">
        <v>59.51</v>
      </c>
      <c r="V55" s="196">
        <v>2.88</v>
      </c>
      <c r="W55" s="196">
        <v>14.69</v>
      </c>
      <c r="X55" s="196">
        <v>62.28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86.52</v>
      </c>
      <c r="AQ55" s="196">
        <v>14.42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269.16000000000003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20.59</v>
      </c>
      <c r="Q56" s="196">
        <v>2.77</v>
      </c>
      <c r="R56" s="196">
        <v>7.69</v>
      </c>
      <c r="S56" s="196">
        <v>0</v>
      </c>
      <c r="T56" s="196">
        <v>0</v>
      </c>
      <c r="U56" s="196">
        <v>59.51</v>
      </c>
      <c r="V56" s="196">
        <v>2.88</v>
      </c>
      <c r="W56" s="196">
        <v>14.69</v>
      </c>
      <c r="X56" s="196">
        <v>62.28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57.68</v>
      </c>
      <c r="AQ56" s="196">
        <v>14.42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269.16000000000003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20.09</v>
      </c>
      <c r="Q57" s="196">
        <v>2.77</v>
      </c>
      <c r="R57" s="196">
        <v>7.69</v>
      </c>
      <c r="S57" s="196">
        <v>0</v>
      </c>
      <c r="T57" s="196">
        <v>0</v>
      </c>
      <c r="U57" s="196">
        <v>59.51</v>
      </c>
      <c r="V57" s="196">
        <v>2.88</v>
      </c>
      <c r="W57" s="196">
        <v>14.69</v>
      </c>
      <c r="X57" s="196">
        <v>62.28</v>
      </c>
      <c r="Y57" s="196">
        <v>0</v>
      </c>
      <c r="Z57">
        <v>0</v>
      </c>
      <c r="AA57" s="196">
        <v>14.79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57.68</v>
      </c>
      <c r="AQ57" s="196">
        <v>14.42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269.16000000000003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21.15</v>
      </c>
      <c r="Q58" s="196">
        <v>2.77</v>
      </c>
      <c r="R58" s="196">
        <v>7.69</v>
      </c>
      <c r="S58" s="196">
        <v>0</v>
      </c>
      <c r="T58" s="196">
        <v>0</v>
      </c>
      <c r="U58" s="196">
        <v>59.51</v>
      </c>
      <c r="V58" s="196">
        <v>2.88</v>
      </c>
      <c r="W58" s="196">
        <v>14.69</v>
      </c>
      <c r="X58" s="196">
        <v>62.28</v>
      </c>
      <c r="Y58" s="196">
        <v>0</v>
      </c>
      <c r="Z58">
        <v>0</v>
      </c>
      <c r="AA58" s="196">
        <v>14.79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57.68</v>
      </c>
      <c r="AQ58" s="196">
        <v>14.42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269.16000000000003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21.16</v>
      </c>
      <c r="Q59" s="196">
        <v>2.77</v>
      </c>
      <c r="R59" s="196">
        <v>7.69</v>
      </c>
      <c r="S59" s="196">
        <v>0</v>
      </c>
      <c r="T59" s="196">
        <v>0</v>
      </c>
      <c r="U59" s="196">
        <v>59.51</v>
      </c>
      <c r="V59" s="196">
        <v>2.88</v>
      </c>
      <c r="W59" s="196">
        <v>14.69</v>
      </c>
      <c r="X59" s="196">
        <v>62.28</v>
      </c>
      <c r="Y59" s="196">
        <v>0</v>
      </c>
      <c r="Z59">
        <v>0</v>
      </c>
      <c r="AA59" s="196">
        <v>14.79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57.68</v>
      </c>
      <c r="AQ59" s="196">
        <v>14.42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269.16000000000003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21.16</v>
      </c>
      <c r="Q60" s="196">
        <v>2.77</v>
      </c>
      <c r="R60" s="196">
        <v>7.69</v>
      </c>
      <c r="S60" s="196">
        <v>0</v>
      </c>
      <c r="T60" s="196">
        <v>0</v>
      </c>
      <c r="U60" s="196">
        <v>59.51</v>
      </c>
      <c r="V60" s="196">
        <v>2.88</v>
      </c>
      <c r="W60" s="196">
        <v>14.69</v>
      </c>
      <c r="X60" s="196">
        <v>62.28</v>
      </c>
      <c r="Y60" s="196">
        <v>0</v>
      </c>
      <c r="Z60">
        <v>0</v>
      </c>
      <c r="AA60" s="196">
        <v>14.79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57.68</v>
      </c>
      <c r="AQ60" s="196">
        <v>14.42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269.16000000000003</v>
      </c>
      <c r="L61" s="196">
        <v>0.96</v>
      </c>
      <c r="M61" s="196">
        <v>61.3</v>
      </c>
      <c r="N61" s="196">
        <v>49.87</v>
      </c>
      <c r="O61" s="196">
        <v>70.45</v>
      </c>
      <c r="P61" s="196">
        <v>21.16</v>
      </c>
      <c r="Q61" s="196">
        <v>2.77</v>
      </c>
      <c r="R61" s="196">
        <v>7.69</v>
      </c>
      <c r="S61" s="196">
        <v>0</v>
      </c>
      <c r="T61" s="196">
        <v>0</v>
      </c>
      <c r="U61" s="196">
        <v>59.51</v>
      </c>
      <c r="V61" s="196">
        <v>2.88</v>
      </c>
      <c r="W61" s="196">
        <v>14.69</v>
      </c>
      <c r="X61" s="196">
        <v>62.28</v>
      </c>
      <c r="Y61" s="196">
        <v>0</v>
      </c>
      <c r="Z61">
        <v>0</v>
      </c>
      <c r="AA61" s="196">
        <v>14.79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86.52</v>
      </c>
      <c r="AQ61" s="196">
        <v>14.42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269.16000000000003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21.16</v>
      </c>
      <c r="Q62" s="196">
        <v>2.77</v>
      </c>
      <c r="R62" s="196">
        <v>7.69</v>
      </c>
      <c r="S62" s="196">
        <v>0</v>
      </c>
      <c r="T62" s="196">
        <v>0</v>
      </c>
      <c r="U62" s="196">
        <v>59.51</v>
      </c>
      <c r="V62" s="196">
        <v>2.88</v>
      </c>
      <c r="W62" s="196">
        <v>14.69</v>
      </c>
      <c r="X62" s="196">
        <v>62.28</v>
      </c>
      <c r="Y62" s="196">
        <v>0</v>
      </c>
      <c r="Z62">
        <v>0</v>
      </c>
      <c r="AA62" s="196">
        <v>14.79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</v>
      </c>
      <c r="AQ62" s="196">
        <v>14.42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269.16000000000003</v>
      </c>
      <c r="L63" s="196">
        <v>0.96</v>
      </c>
      <c r="M63" s="196">
        <v>61.3</v>
      </c>
      <c r="N63" s="196">
        <v>49.87</v>
      </c>
      <c r="O63" s="196">
        <v>70.45</v>
      </c>
      <c r="P63" s="196">
        <v>21.16</v>
      </c>
      <c r="Q63" s="196">
        <v>2.77</v>
      </c>
      <c r="R63" s="196">
        <v>7.69</v>
      </c>
      <c r="S63" s="196">
        <v>0</v>
      </c>
      <c r="T63" s="196">
        <v>0</v>
      </c>
      <c r="U63" s="196">
        <v>59.51</v>
      </c>
      <c r="V63" s="196">
        <v>2.88</v>
      </c>
      <c r="W63" s="196">
        <v>14.69</v>
      </c>
      <c r="X63" s="196">
        <v>62.28</v>
      </c>
      <c r="Y63" s="196">
        <v>0</v>
      </c>
      <c r="Z63">
        <v>0</v>
      </c>
      <c r="AA63" s="196">
        <v>14.79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</v>
      </c>
      <c r="AQ63" s="196">
        <v>14.42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269.16000000000003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21.16</v>
      </c>
      <c r="Q64" s="196">
        <v>2.77</v>
      </c>
      <c r="R64" s="196">
        <v>14.82</v>
      </c>
      <c r="S64" s="196">
        <v>0</v>
      </c>
      <c r="T64" s="196">
        <v>0</v>
      </c>
      <c r="U64" s="196">
        <v>59.51</v>
      </c>
      <c r="V64" s="196">
        <v>7.66</v>
      </c>
      <c r="W64" s="196">
        <v>14.69</v>
      </c>
      <c r="X64" s="196">
        <v>62.28</v>
      </c>
      <c r="Y64" s="196">
        <v>0</v>
      </c>
      <c r="Z64">
        <v>0</v>
      </c>
      <c r="AA64" s="196">
        <v>14.79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14.42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269.16000000000003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21.16</v>
      </c>
      <c r="Q65" s="196">
        <v>2.77</v>
      </c>
      <c r="R65" s="196">
        <v>17.899999999999999</v>
      </c>
      <c r="S65" s="196">
        <v>0</v>
      </c>
      <c r="T65" s="196">
        <v>0</v>
      </c>
      <c r="U65" s="196">
        <v>59.51</v>
      </c>
      <c r="V65" s="196">
        <v>7.66</v>
      </c>
      <c r="W65" s="196">
        <v>14.69</v>
      </c>
      <c r="X65" s="196">
        <v>62.28</v>
      </c>
      <c r="Y65" s="196">
        <v>0</v>
      </c>
      <c r="Z65">
        <v>0</v>
      </c>
      <c r="AA65" s="196">
        <v>14.79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38.090000000000003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269.16000000000003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21.16</v>
      </c>
      <c r="Q66" s="196">
        <v>2.77</v>
      </c>
      <c r="R66" s="196">
        <v>17.899999999999999</v>
      </c>
      <c r="S66" s="196">
        <v>0</v>
      </c>
      <c r="T66" s="196">
        <v>0</v>
      </c>
      <c r="U66" s="196">
        <v>59.51</v>
      </c>
      <c r="V66" s="196">
        <v>7.66</v>
      </c>
      <c r="W66" s="196">
        <v>14.69</v>
      </c>
      <c r="X66" s="196">
        <v>62.28</v>
      </c>
      <c r="Y66" s="196">
        <v>0</v>
      </c>
      <c r="Z66">
        <v>0</v>
      </c>
      <c r="AA66" s="196">
        <v>14.79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38.090000000000003</v>
      </c>
      <c r="AR66" s="196">
        <v>46.95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302.81</v>
      </c>
      <c r="L67" s="196">
        <v>0.96</v>
      </c>
      <c r="M67" s="196">
        <v>61.3</v>
      </c>
      <c r="N67" s="196">
        <v>49.87</v>
      </c>
      <c r="O67" s="196">
        <v>70.45</v>
      </c>
      <c r="P67" s="196">
        <v>21.16</v>
      </c>
      <c r="Q67" s="196">
        <v>2.77</v>
      </c>
      <c r="R67" s="196">
        <v>17.899999999999999</v>
      </c>
      <c r="S67" s="196">
        <v>0</v>
      </c>
      <c r="T67" s="196">
        <v>0</v>
      </c>
      <c r="U67" s="196">
        <v>59.51</v>
      </c>
      <c r="V67" s="196">
        <v>7.66</v>
      </c>
      <c r="W67" s="196">
        <v>14.69</v>
      </c>
      <c r="X67" s="196">
        <v>60.42</v>
      </c>
      <c r="Y67" s="196">
        <v>0</v>
      </c>
      <c r="Z67">
        <v>0</v>
      </c>
      <c r="AA67" s="196">
        <v>14.79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38.090000000000003</v>
      </c>
      <c r="AR67" s="196">
        <v>37.33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350.87</v>
      </c>
      <c r="L68" s="196">
        <v>0.96</v>
      </c>
      <c r="M68" s="196">
        <v>61.3</v>
      </c>
      <c r="N68" s="196">
        <v>49.87</v>
      </c>
      <c r="O68" s="196">
        <v>70.45</v>
      </c>
      <c r="P68" s="196">
        <v>21.16</v>
      </c>
      <c r="Q68" s="196">
        <v>2.77</v>
      </c>
      <c r="R68" s="196">
        <v>17.899999999999999</v>
      </c>
      <c r="S68" s="196">
        <v>0</v>
      </c>
      <c r="T68" s="196">
        <v>0</v>
      </c>
      <c r="U68" s="196">
        <v>59.51</v>
      </c>
      <c r="V68" s="196">
        <v>7.66</v>
      </c>
      <c r="W68" s="196">
        <v>14.69</v>
      </c>
      <c r="X68" s="196">
        <v>62.28</v>
      </c>
      <c r="Y68" s="196">
        <v>0</v>
      </c>
      <c r="Z68">
        <v>0</v>
      </c>
      <c r="AA68" s="196">
        <v>14.79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38.090000000000003</v>
      </c>
      <c r="AR68" s="196">
        <v>26.62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350.87</v>
      </c>
      <c r="L69" s="196">
        <v>0.96</v>
      </c>
      <c r="M69" s="196">
        <v>61.3</v>
      </c>
      <c r="N69" s="196">
        <v>49.87</v>
      </c>
      <c r="O69" s="196">
        <v>70.45</v>
      </c>
      <c r="P69" s="196">
        <v>20.59</v>
      </c>
      <c r="Q69" s="196">
        <v>2.77</v>
      </c>
      <c r="R69" s="196">
        <v>17.28</v>
      </c>
      <c r="S69" s="196">
        <v>0</v>
      </c>
      <c r="T69" s="196">
        <v>0</v>
      </c>
      <c r="U69" s="196">
        <v>59.51</v>
      </c>
      <c r="V69" s="196">
        <v>7.66</v>
      </c>
      <c r="W69" s="196">
        <v>14.69</v>
      </c>
      <c r="X69" s="196">
        <v>62.28</v>
      </c>
      <c r="Y69" s="196">
        <v>0</v>
      </c>
      <c r="Z69">
        <v>0</v>
      </c>
      <c r="AA69" s="196">
        <v>14.79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38.090000000000003</v>
      </c>
      <c r="AR69" s="196">
        <v>14.08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350.88</v>
      </c>
      <c r="L70" s="196">
        <v>0.96</v>
      </c>
      <c r="M70" s="196">
        <v>61.3</v>
      </c>
      <c r="N70" s="196">
        <v>49.87</v>
      </c>
      <c r="O70" s="196">
        <v>70.45</v>
      </c>
      <c r="P70" s="196">
        <v>20.59</v>
      </c>
      <c r="Q70" s="196">
        <v>2.77</v>
      </c>
      <c r="R70" s="196">
        <v>17.899999999999999</v>
      </c>
      <c r="S70" s="196">
        <v>0</v>
      </c>
      <c r="T70" s="196">
        <v>0</v>
      </c>
      <c r="U70" s="196">
        <v>59.51</v>
      </c>
      <c r="V70" s="196">
        <v>7.66</v>
      </c>
      <c r="W70" s="196">
        <v>14.69</v>
      </c>
      <c r="X70" s="196">
        <v>62.28</v>
      </c>
      <c r="Y70" s="196">
        <v>0</v>
      </c>
      <c r="Z70">
        <v>0</v>
      </c>
      <c r="AA70" s="196">
        <v>14.79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38.090000000000003</v>
      </c>
      <c r="AR70" s="196">
        <v>6.43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403.74</v>
      </c>
      <c r="L71" s="196">
        <v>0.96</v>
      </c>
      <c r="M71" s="196">
        <v>61.3</v>
      </c>
      <c r="N71" s="196">
        <v>49.87</v>
      </c>
      <c r="O71" s="196">
        <v>70.45</v>
      </c>
      <c r="P71" s="196">
        <v>20.59</v>
      </c>
      <c r="Q71" s="196">
        <v>2.77</v>
      </c>
      <c r="R71" s="196">
        <v>17.899999999999999</v>
      </c>
      <c r="S71" s="196">
        <v>0</v>
      </c>
      <c r="T71" s="196">
        <v>0</v>
      </c>
      <c r="U71" s="196">
        <v>59.51</v>
      </c>
      <c r="V71" s="196">
        <v>7.66</v>
      </c>
      <c r="W71" s="196">
        <v>14.69</v>
      </c>
      <c r="X71" s="196">
        <v>62.28</v>
      </c>
      <c r="Y71" s="196">
        <v>0</v>
      </c>
      <c r="Z71">
        <v>0</v>
      </c>
      <c r="AA71" s="196">
        <v>14.79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38.090000000000003</v>
      </c>
      <c r="AR71" s="196">
        <v>2.38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403.74</v>
      </c>
      <c r="L72" s="196">
        <v>0.96</v>
      </c>
      <c r="M72" s="196">
        <v>61.3</v>
      </c>
      <c r="N72" s="196">
        <v>49.87</v>
      </c>
      <c r="O72" s="196">
        <v>70.45</v>
      </c>
      <c r="P72" s="196">
        <v>20.59</v>
      </c>
      <c r="Q72" s="196">
        <v>2.77</v>
      </c>
      <c r="R72" s="196">
        <v>17.899999999999999</v>
      </c>
      <c r="S72" s="196">
        <v>0</v>
      </c>
      <c r="T72" s="196">
        <v>0</v>
      </c>
      <c r="U72" s="196">
        <v>59.51</v>
      </c>
      <c r="V72" s="196">
        <v>7.66</v>
      </c>
      <c r="W72" s="196">
        <v>14.69</v>
      </c>
      <c r="X72" s="196">
        <v>62.28</v>
      </c>
      <c r="Y72" s="196">
        <v>0</v>
      </c>
      <c r="Z72">
        <v>0</v>
      </c>
      <c r="AA72" s="196">
        <v>14.79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38.090000000000003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398.94</v>
      </c>
      <c r="L73" s="196">
        <v>0.96</v>
      </c>
      <c r="M73" s="196">
        <v>61.3</v>
      </c>
      <c r="N73" s="196">
        <v>49.87</v>
      </c>
      <c r="O73" s="196">
        <v>70.45</v>
      </c>
      <c r="P73" s="196">
        <v>20.59</v>
      </c>
      <c r="Q73" s="196">
        <v>2.77</v>
      </c>
      <c r="R73" s="196">
        <v>17.899999999999999</v>
      </c>
      <c r="S73" s="196">
        <v>0</v>
      </c>
      <c r="T73" s="196">
        <v>0</v>
      </c>
      <c r="U73" s="196">
        <v>59.51</v>
      </c>
      <c r="V73" s="196">
        <v>7.66</v>
      </c>
      <c r="W73" s="196">
        <v>14.69</v>
      </c>
      <c r="X73" s="196">
        <v>62.28</v>
      </c>
      <c r="Y73" s="196">
        <v>0</v>
      </c>
      <c r="Z73">
        <v>0</v>
      </c>
      <c r="AA73" s="196">
        <v>14.79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38.090000000000003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398.94</v>
      </c>
      <c r="L74" s="196">
        <v>0.96</v>
      </c>
      <c r="M74" s="196">
        <v>61.3</v>
      </c>
      <c r="N74" s="196">
        <v>49.87</v>
      </c>
      <c r="O74" s="196">
        <v>70.45</v>
      </c>
      <c r="P74" s="196">
        <v>20.59</v>
      </c>
      <c r="Q74" s="196">
        <v>2.77</v>
      </c>
      <c r="R74" s="196">
        <v>17.899999999999999</v>
      </c>
      <c r="S74" s="196">
        <v>0</v>
      </c>
      <c r="T74" s="196">
        <v>0</v>
      </c>
      <c r="U74" s="196">
        <v>59.51</v>
      </c>
      <c r="V74" s="196">
        <v>7.66</v>
      </c>
      <c r="W74" s="196">
        <v>14.69</v>
      </c>
      <c r="X74" s="196">
        <v>62.28</v>
      </c>
      <c r="Y74" s="196">
        <v>0</v>
      </c>
      <c r="Z74">
        <v>0</v>
      </c>
      <c r="AA74" s="196">
        <v>14.79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80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38.090000000000003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384.52</v>
      </c>
      <c r="L75" s="196">
        <v>0.96</v>
      </c>
      <c r="M75" s="196">
        <v>61.3</v>
      </c>
      <c r="N75" s="196">
        <v>49.87</v>
      </c>
      <c r="O75" s="196">
        <v>70.45</v>
      </c>
      <c r="P75" s="196">
        <v>20.59</v>
      </c>
      <c r="Q75" s="196">
        <v>2.77</v>
      </c>
      <c r="R75" s="196">
        <v>17.899999999999999</v>
      </c>
      <c r="S75" s="196">
        <v>0</v>
      </c>
      <c r="T75" s="196">
        <v>0</v>
      </c>
      <c r="U75" s="196">
        <v>59.51</v>
      </c>
      <c r="V75" s="196">
        <v>7.66</v>
      </c>
      <c r="W75" s="196">
        <v>14.69</v>
      </c>
      <c r="X75" s="196">
        <v>62.28</v>
      </c>
      <c r="Y75" s="196">
        <v>0</v>
      </c>
      <c r="Z75">
        <v>0</v>
      </c>
      <c r="AA75" s="196">
        <v>14.79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38.090000000000003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350.87</v>
      </c>
      <c r="L76" s="196">
        <v>0.96</v>
      </c>
      <c r="M76" s="196">
        <v>61.3</v>
      </c>
      <c r="N76" s="196">
        <v>49.87</v>
      </c>
      <c r="O76" s="196">
        <v>70.45</v>
      </c>
      <c r="P76" s="196">
        <v>20.59</v>
      </c>
      <c r="Q76" s="196">
        <v>2.77</v>
      </c>
      <c r="R76" s="196">
        <v>17.899999999999999</v>
      </c>
      <c r="S76" s="196">
        <v>0</v>
      </c>
      <c r="T76" s="196">
        <v>0</v>
      </c>
      <c r="U76" s="196">
        <v>59.51</v>
      </c>
      <c r="V76" s="196">
        <v>7.66</v>
      </c>
      <c r="W76" s="196">
        <v>14.69</v>
      </c>
      <c r="X76" s="196">
        <v>62.28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38.090000000000003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288.39999999999998</v>
      </c>
      <c r="L77" s="196">
        <v>0.96</v>
      </c>
      <c r="M77" s="196">
        <v>61.3</v>
      </c>
      <c r="N77" s="196">
        <v>49.87</v>
      </c>
      <c r="O77" s="196">
        <v>70.45</v>
      </c>
      <c r="P77" s="196">
        <v>20.59</v>
      </c>
      <c r="Q77" s="196">
        <v>2.77</v>
      </c>
      <c r="R77" s="196">
        <v>17.899999999999999</v>
      </c>
      <c r="S77" s="196">
        <v>0</v>
      </c>
      <c r="T77" s="196">
        <v>0</v>
      </c>
      <c r="U77" s="196">
        <v>59.51</v>
      </c>
      <c r="V77" s="196">
        <v>7.66</v>
      </c>
      <c r="W77" s="196">
        <v>14.69</v>
      </c>
      <c r="X77" s="196">
        <v>62.28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</v>
      </c>
      <c r="AQ77" s="196">
        <v>38.090000000000003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269.17</v>
      </c>
      <c r="L78" s="196">
        <v>0.96</v>
      </c>
      <c r="M78" s="196">
        <v>61.3</v>
      </c>
      <c r="N78" s="196">
        <v>49.87</v>
      </c>
      <c r="O78" s="196">
        <v>70.45</v>
      </c>
      <c r="P78" s="196">
        <v>20.59</v>
      </c>
      <c r="Q78" s="196">
        <v>2.77</v>
      </c>
      <c r="R78" s="196">
        <v>17.899999999999999</v>
      </c>
      <c r="S78" s="196">
        <v>0</v>
      </c>
      <c r="T78" s="196">
        <v>0</v>
      </c>
      <c r="U78" s="196">
        <v>59.51</v>
      </c>
      <c r="V78" s="196">
        <v>7.66</v>
      </c>
      <c r="W78" s="196">
        <v>14.69</v>
      </c>
      <c r="X78" s="196">
        <v>62.28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</v>
      </c>
      <c r="AQ78" s="196">
        <v>38.090000000000003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269.16000000000003</v>
      </c>
      <c r="L79" s="196">
        <v>0.96</v>
      </c>
      <c r="M79" s="196">
        <v>61.3</v>
      </c>
      <c r="N79" s="196">
        <v>49.87</v>
      </c>
      <c r="O79" s="196">
        <v>70.45</v>
      </c>
      <c r="P79" s="196">
        <v>20.59</v>
      </c>
      <c r="Q79" s="196">
        <v>2.77</v>
      </c>
      <c r="R79" s="196">
        <v>17.899999999999999</v>
      </c>
      <c r="S79" s="196">
        <v>0</v>
      </c>
      <c r="T79" s="196">
        <v>0</v>
      </c>
      <c r="U79" s="196">
        <v>59.51</v>
      </c>
      <c r="V79" s="196">
        <v>7.66</v>
      </c>
      <c r="W79" s="196">
        <v>14.69</v>
      </c>
      <c r="X79" s="196">
        <v>62.28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38.090000000000003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269.16000000000003</v>
      </c>
      <c r="L80" s="196">
        <v>0.96</v>
      </c>
      <c r="M80" s="196">
        <v>61.3</v>
      </c>
      <c r="N80" s="196">
        <v>49.87</v>
      </c>
      <c r="O80" s="196">
        <v>70.45</v>
      </c>
      <c r="P80" s="196">
        <v>20.59</v>
      </c>
      <c r="Q80" s="196">
        <v>2.77</v>
      </c>
      <c r="R80" s="196">
        <v>17.899999999999999</v>
      </c>
      <c r="S80" s="196">
        <v>0</v>
      </c>
      <c r="T80" s="196">
        <v>0</v>
      </c>
      <c r="U80" s="196">
        <v>59.51</v>
      </c>
      <c r="V80" s="196">
        <v>7.66</v>
      </c>
      <c r="W80" s="196">
        <v>14.69</v>
      </c>
      <c r="X80" s="196">
        <v>62.28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38.090000000000003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336.45</v>
      </c>
      <c r="L81" s="196">
        <v>0.96</v>
      </c>
      <c r="M81" s="196">
        <v>61.3</v>
      </c>
      <c r="N81" s="196">
        <v>49.87</v>
      </c>
      <c r="O81" s="196">
        <v>70.45</v>
      </c>
      <c r="P81" s="196">
        <v>20.59</v>
      </c>
      <c r="Q81" s="196">
        <v>2.77</v>
      </c>
      <c r="R81" s="196">
        <v>17.899999999999999</v>
      </c>
      <c r="S81" s="196">
        <v>0</v>
      </c>
      <c r="T81" s="196">
        <v>0</v>
      </c>
      <c r="U81" s="196">
        <v>59.51</v>
      </c>
      <c r="V81" s="196">
        <v>7.66</v>
      </c>
      <c r="W81" s="196">
        <v>14.69</v>
      </c>
      <c r="X81" s="196">
        <v>62.28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</v>
      </c>
      <c r="AQ81" s="196">
        <v>38.090000000000003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365.29</v>
      </c>
      <c r="L82" s="196">
        <v>0.96</v>
      </c>
      <c r="M82" s="196">
        <v>61.3</v>
      </c>
      <c r="N82" s="196">
        <v>49.87</v>
      </c>
      <c r="O82" s="196">
        <v>70.45</v>
      </c>
      <c r="P82" s="196">
        <v>20.59</v>
      </c>
      <c r="Q82" s="196">
        <v>2.77</v>
      </c>
      <c r="R82" s="196">
        <v>17.899999999999999</v>
      </c>
      <c r="S82" s="196">
        <v>0</v>
      </c>
      <c r="T82" s="196">
        <v>0</v>
      </c>
      <c r="U82" s="196">
        <v>59.51</v>
      </c>
      <c r="V82" s="196">
        <v>7.66</v>
      </c>
      <c r="W82" s="196">
        <v>14.69</v>
      </c>
      <c r="X82" s="196">
        <v>62.28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</v>
      </c>
      <c r="AQ82" s="196">
        <v>38.090000000000003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355.68</v>
      </c>
      <c r="L83" s="196">
        <v>0.96</v>
      </c>
      <c r="M83" s="196">
        <v>61.3</v>
      </c>
      <c r="N83" s="196">
        <v>49.87</v>
      </c>
      <c r="O83" s="196">
        <v>70.45</v>
      </c>
      <c r="P83" s="196">
        <v>23.51</v>
      </c>
      <c r="Q83" s="196">
        <v>2.77</v>
      </c>
      <c r="R83" s="196">
        <v>17.899999999999999</v>
      </c>
      <c r="S83" s="196">
        <v>0</v>
      </c>
      <c r="T83" s="196">
        <v>0</v>
      </c>
      <c r="U83" s="196">
        <v>59.51</v>
      </c>
      <c r="V83" s="196">
        <v>7.69</v>
      </c>
      <c r="W83" s="196">
        <v>14.69</v>
      </c>
      <c r="X83" s="196">
        <v>62.28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</v>
      </c>
      <c r="AQ83" s="196">
        <v>38.090000000000003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355.68</v>
      </c>
      <c r="L84" s="196">
        <v>0.96</v>
      </c>
      <c r="M84" s="196">
        <v>61.3</v>
      </c>
      <c r="N84" s="196">
        <v>49.87</v>
      </c>
      <c r="O84" s="196">
        <v>70.45</v>
      </c>
      <c r="P84" s="196">
        <v>23.51</v>
      </c>
      <c r="Q84" s="196">
        <v>2.77</v>
      </c>
      <c r="R84" s="196">
        <v>17.899999999999999</v>
      </c>
      <c r="S84" s="196">
        <v>0</v>
      </c>
      <c r="T84" s="196">
        <v>0</v>
      </c>
      <c r="U84" s="196">
        <v>59.51</v>
      </c>
      <c r="V84" s="196">
        <v>7.66</v>
      </c>
      <c r="W84" s="196">
        <v>14.69</v>
      </c>
      <c r="X84" s="196">
        <v>62.28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</v>
      </c>
      <c r="AQ84" s="196">
        <v>38.090000000000003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355.68</v>
      </c>
      <c r="L85" s="196">
        <v>0.96</v>
      </c>
      <c r="M85" s="196">
        <v>61.3</v>
      </c>
      <c r="N85" s="196">
        <v>49.87</v>
      </c>
      <c r="O85" s="196">
        <v>70.45</v>
      </c>
      <c r="P85" s="196">
        <v>23.51</v>
      </c>
      <c r="Q85" s="196">
        <v>2.77</v>
      </c>
      <c r="R85" s="196">
        <v>17.899999999999999</v>
      </c>
      <c r="S85" s="196">
        <v>0</v>
      </c>
      <c r="T85" s="196">
        <v>0</v>
      </c>
      <c r="U85" s="196">
        <v>59.51</v>
      </c>
      <c r="V85" s="196">
        <v>7.66</v>
      </c>
      <c r="W85" s="196">
        <v>14.69</v>
      </c>
      <c r="X85" s="196">
        <v>62.28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38.090000000000003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346.06</v>
      </c>
      <c r="L86" s="196">
        <v>0.96</v>
      </c>
      <c r="M86" s="196">
        <v>61.3</v>
      </c>
      <c r="N86" s="196">
        <v>49.87</v>
      </c>
      <c r="O86" s="196">
        <v>70.45</v>
      </c>
      <c r="P86" s="196">
        <v>23.51</v>
      </c>
      <c r="Q86" s="196">
        <v>2.77</v>
      </c>
      <c r="R86" s="196">
        <v>17.899999999999999</v>
      </c>
      <c r="S86" s="196">
        <v>0</v>
      </c>
      <c r="T86" s="196">
        <v>0</v>
      </c>
      <c r="U86" s="196">
        <v>59.51</v>
      </c>
      <c r="V86" s="196">
        <v>7.66</v>
      </c>
      <c r="W86" s="196">
        <v>14.69</v>
      </c>
      <c r="X86" s="196">
        <v>62.28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38.090000000000003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336.45</v>
      </c>
      <c r="L87" s="196">
        <v>0.96</v>
      </c>
      <c r="M87" s="196">
        <v>61.3</v>
      </c>
      <c r="N87" s="196">
        <v>49.87</v>
      </c>
      <c r="O87" s="196">
        <v>70.45</v>
      </c>
      <c r="P87" s="196">
        <v>23.51</v>
      </c>
      <c r="Q87" s="196">
        <v>2.77</v>
      </c>
      <c r="R87" s="196">
        <v>17.899999999999999</v>
      </c>
      <c r="S87" s="196">
        <v>0</v>
      </c>
      <c r="T87" s="196">
        <v>0</v>
      </c>
      <c r="U87" s="196">
        <v>59.51</v>
      </c>
      <c r="V87" s="196">
        <v>7.66</v>
      </c>
      <c r="W87" s="196">
        <v>14.69</v>
      </c>
      <c r="X87" s="196">
        <v>62.28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38.090000000000003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336.45</v>
      </c>
      <c r="L88" s="196">
        <v>0.96</v>
      </c>
      <c r="M88" s="196">
        <v>61.3</v>
      </c>
      <c r="N88" s="196">
        <v>49.87</v>
      </c>
      <c r="O88" s="196">
        <v>70.45</v>
      </c>
      <c r="P88" s="196">
        <v>23.51</v>
      </c>
      <c r="Q88" s="196">
        <v>2.77</v>
      </c>
      <c r="R88" s="196">
        <v>17.899999999999999</v>
      </c>
      <c r="S88" s="196">
        <v>0</v>
      </c>
      <c r="T88" s="196">
        <v>0</v>
      </c>
      <c r="U88" s="196">
        <v>59.51</v>
      </c>
      <c r="V88" s="196">
        <v>7.66</v>
      </c>
      <c r="W88" s="196">
        <v>14.69</v>
      </c>
      <c r="X88" s="196">
        <v>62.28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38.090000000000003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326.83999999999997</v>
      </c>
      <c r="L89" s="196">
        <v>0.92</v>
      </c>
      <c r="M89" s="196">
        <v>61.3</v>
      </c>
      <c r="N89" s="196">
        <v>49.87</v>
      </c>
      <c r="O89" s="196">
        <v>70.45</v>
      </c>
      <c r="P89" s="196">
        <v>23.51</v>
      </c>
      <c r="Q89" s="196">
        <v>2.77</v>
      </c>
      <c r="R89" s="196">
        <v>17.899999999999999</v>
      </c>
      <c r="S89" s="196">
        <v>0</v>
      </c>
      <c r="T89" s="196">
        <v>0</v>
      </c>
      <c r="U89" s="196">
        <v>59.51</v>
      </c>
      <c r="V89" s="196">
        <v>7.66</v>
      </c>
      <c r="W89" s="196">
        <v>14.69</v>
      </c>
      <c r="X89" s="196">
        <v>62.28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38.090000000000003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326.83999999999997</v>
      </c>
      <c r="L90" s="196">
        <v>0.92</v>
      </c>
      <c r="M90" s="196">
        <v>61.3</v>
      </c>
      <c r="N90" s="196">
        <v>49.87</v>
      </c>
      <c r="O90" s="196">
        <v>70.45</v>
      </c>
      <c r="P90" s="196">
        <v>23.51</v>
      </c>
      <c r="Q90" s="196">
        <v>2.77</v>
      </c>
      <c r="R90" s="196">
        <v>17.899999999999999</v>
      </c>
      <c r="S90" s="196">
        <v>0</v>
      </c>
      <c r="T90" s="196">
        <v>0</v>
      </c>
      <c r="U90" s="196">
        <v>59.51</v>
      </c>
      <c r="V90" s="196">
        <v>7.66</v>
      </c>
      <c r="W90" s="196">
        <v>14.69</v>
      </c>
      <c r="X90" s="196">
        <v>62.28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38.090000000000003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326.83999999999997</v>
      </c>
      <c r="L91" s="196">
        <v>0.92</v>
      </c>
      <c r="M91" s="196">
        <v>61.3</v>
      </c>
      <c r="N91" s="196">
        <v>49.87</v>
      </c>
      <c r="O91" s="196">
        <v>70.45</v>
      </c>
      <c r="P91" s="196">
        <v>23.51</v>
      </c>
      <c r="Q91" s="196">
        <v>2.77</v>
      </c>
      <c r="R91" s="196">
        <v>18.62</v>
      </c>
      <c r="S91" s="196">
        <v>0</v>
      </c>
      <c r="T91" s="196">
        <v>0</v>
      </c>
      <c r="U91" s="196">
        <v>59.51</v>
      </c>
      <c r="V91" s="196">
        <v>7.66</v>
      </c>
      <c r="W91" s="196">
        <v>14.69</v>
      </c>
      <c r="X91" s="196">
        <v>62.28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38.090000000000003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317.23</v>
      </c>
      <c r="L92" s="196">
        <v>0.92</v>
      </c>
      <c r="M92" s="196">
        <v>61.3</v>
      </c>
      <c r="N92" s="196">
        <v>49.87</v>
      </c>
      <c r="O92" s="196">
        <v>70.45</v>
      </c>
      <c r="P92" s="196">
        <v>23.51</v>
      </c>
      <c r="Q92" s="196">
        <v>2.77</v>
      </c>
      <c r="R92" s="196">
        <v>17.899999999999999</v>
      </c>
      <c r="S92" s="196">
        <v>0</v>
      </c>
      <c r="T92" s="196">
        <v>0</v>
      </c>
      <c r="U92" s="196">
        <v>59.51</v>
      </c>
      <c r="V92" s="196">
        <v>7.66</v>
      </c>
      <c r="W92" s="196">
        <v>14.69</v>
      </c>
      <c r="X92" s="196">
        <v>62.28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38.090000000000003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317.23</v>
      </c>
      <c r="L93" s="196">
        <v>0.92</v>
      </c>
      <c r="M93" s="196">
        <v>61.3</v>
      </c>
      <c r="N93" s="196">
        <v>49.87</v>
      </c>
      <c r="O93" s="196">
        <v>70.45</v>
      </c>
      <c r="P93" s="196">
        <v>23.51</v>
      </c>
      <c r="Q93" s="196">
        <v>2.77</v>
      </c>
      <c r="R93" s="196">
        <v>17.899999999999999</v>
      </c>
      <c r="S93" s="196">
        <v>0</v>
      </c>
      <c r="T93" s="196">
        <v>0</v>
      </c>
      <c r="U93" s="196">
        <v>59.51</v>
      </c>
      <c r="V93" s="196">
        <v>7.66</v>
      </c>
      <c r="W93" s="196">
        <v>14.69</v>
      </c>
      <c r="X93" s="196">
        <v>62.28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38.090000000000003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269.16000000000003</v>
      </c>
      <c r="L94" s="196">
        <v>0.92</v>
      </c>
      <c r="M94" s="196">
        <v>61.3</v>
      </c>
      <c r="N94" s="196">
        <v>49.87</v>
      </c>
      <c r="O94" s="196">
        <v>70.45</v>
      </c>
      <c r="P94" s="196">
        <v>23.51</v>
      </c>
      <c r="Q94" s="196">
        <v>2.77</v>
      </c>
      <c r="R94" s="196">
        <v>17.899999999999999</v>
      </c>
      <c r="S94" s="196">
        <v>0</v>
      </c>
      <c r="T94" s="196">
        <v>0</v>
      </c>
      <c r="U94" s="196">
        <v>59.51</v>
      </c>
      <c r="V94" s="196">
        <v>7.66</v>
      </c>
      <c r="W94" s="196">
        <v>14.69</v>
      </c>
      <c r="X94" s="196">
        <v>62.28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38.090000000000003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259.55</v>
      </c>
      <c r="L95" s="196">
        <v>0.92</v>
      </c>
      <c r="M95" s="196">
        <v>61.3</v>
      </c>
      <c r="N95" s="196">
        <v>49.87</v>
      </c>
      <c r="O95" s="196">
        <v>70.45</v>
      </c>
      <c r="P95" s="196">
        <v>23.51</v>
      </c>
      <c r="Q95" s="196">
        <v>2.77</v>
      </c>
      <c r="R95" s="196">
        <v>8.7200000000000006</v>
      </c>
      <c r="S95" s="196">
        <v>0</v>
      </c>
      <c r="T95" s="196">
        <v>0</v>
      </c>
      <c r="U95" s="196">
        <v>59.51</v>
      </c>
      <c r="V95" s="196">
        <v>2.89</v>
      </c>
      <c r="W95" s="196">
        <v>14.69</v>
      </c>
      <c r="X95" s="196">
        <v>62.28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60</v>
      </c>
      <c r="AQ95" s="196">
        <v>14.42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259.55</v>
      </c>
      <c r="L96" s="196">
        <v>0.92</v>
      </c>
      <c r="M96" s="196">
        <v>61.3</v>
      </c>
      <c r="N96" s="196">
        <v>49.87</v>
      </c>
      <c r="O96" s="196">
        <v>70.45</v>
      </c>
      <c r="P96" s="196">
        <v>23.51</v>
      </c>
      <c r="Q96" s="196">
        <v>2.77</v>
      </c>
      <c r="R96" s="196">
        <v>6.73</v>
      </c>
      <c r="S96" s="196">
        <v>0</v>
      </c>
      <c r="T96" s="196">
        <v>0</v>
      </c>
      <c r="U96" s="196">
        <v>59.51</v>
      </c>
      <c r="V96" s="196">
        <v>2.89</v>
      </c>
      <c r="W96" s="196">
        <v>14.69</v>
      </c>
      <c r="X96" s="196">
        <v>62.28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57.68</v>
      </c>
      <c r="AQ96" s="196">
        <v>14.42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259.55</v>
      </c>
      <c r="L97" s="196">
        <v>0.92</v>
      </c>
      <c r="M97" s="196">
        <v>61.3</v>
      </c>
      <c r="N97" s="196">
        <v>49.87</v>
      </c>
      <c r="O97" s="196">
        <v>70.45</v>
      </c>
      <c r="P97" s="196">
        <v>23.51</v>
      </c>
      <c r="Q97" s="196">
        <v>2.77</v>
      </c>
      <c r="R97" s="196">
        <v>6.73</v>
      </c>
      <c r="S97" s="196">
        <v>0</v>
      </c>
      <c r="T97" s="196">
        <v>0</v>
      </c>
      <c r="U97" s="196">
        <v>59.51</v>
      </c>
      <c r="V97" s="196">
        <v>2.89</v>
      </c>
      <c r="W97" s="196">
        <v>14.69</v>
      </c>
      <c r="X97" s="196">
        <v>38.450000000000003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57.68</v>
      </c>
      <c r="AQ97" s="196">
        <v>14.42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259.55</v>
      </c>
      <c r="L98" s="196">
        <v>0.92</v>
      </c>
      <c r="M98" s="196">
        <v>61.3</v>
      </c>
      <c r="N98" s="196">
        <v>49.87</v>
      </c>
      <c r="O98" s="196">
        <v>70.45</v>
      </c>
      <c r="P98" s="196">
        <v>23.51</v>
      </c>
      <c r="Q98" s="196">
        <v>2.77</v>
      </c>
      <c r="R98" s="196">
        <v>6.73</v>
      </c>
      <c r="S98" s="196">
        <v>0</v>
      </c>
      <c r="T98" s="196">
        <v>0</v>
      </c>
      <c r="U98" s="196">
        <v>59.51</v>
      </c>
      <c r="V98" s="196">
        <v>2.89</v>
      </c>
      <c r="W98" s="196">
        <v>14.69</v>
      </c>
      <c r="X98" s="196">
        <v>38.450000000000003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57.68</v>
      </c>
      <c r="AQ98" s="196">
        <v>14.42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7.8723850000000004</v>
      </c>
      <c r="L99">
        <f t="shared" si="0"/>
        <v>3.9865000000000005E-2</v>
      </c>
      <c r="M99">
        <f t="shared" si="0"/>
        <v>1.322477500000002</v>
      </c>
      <c r="N99">
        <f t="shared" si="0"/>
        <v>1.1050499999999981</v>
      </c>
      <c r="O99">
        <f t="shared" si="0"/>
        <v>1.5818349999999974</v>
      </c>
      <c r="P99">
        <f t="shared" si="0"/>
        <v>0.53578000000000015</v>
      </c>
      <c r="Q99">
        <f t="shared" si="0"/>
        <v>7.2115000000000054E-2</v>
      </c>
      <c r="R99">
        <f t="shared" si="0"/>
        <v>0.32387000000000021</v>
      </c>
      <c r="S99">
        <f t="shared" si="0"/>
        <v>0</v>
      </c>
      <c r="T99">
        <f t="shared" si="0"/>
        <v>0</v>
      </c>
      <c r="U99">
        <f t="shared" si="0"/>
        <v>1.4208175000000034</v>
      </c>
      <c r="V99">
        <f t="shared" si="0"/>
        <v>0.14153750000000012</v>
      </c>
      <c r="W99">
        <f t="shared" si="0"/>
        <v>0.30782000000000059</v>
      </c>
      <c r="X99">
        <f t="shared" si="0"/>
        <v>1.2522625000000005</v>
      </c>
      <c r="Y99">
        <f t="shared" si="0"/>
        <v>0</v>
      </c>
      <c r="Z99">
        <f t="shared" si="0"/>
        <v>0</v>
      </c>
      <c r="AA99">
        <f t="shared" si="0"/>
        <v>0.36992000000000036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1.9874700000000036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2.3615150000000007</v>
      </c>
      <c r="AQ99">
        <f t="shared" ref="AQ99:AT99" si="1">SUM(AQ3:AQ98)/4000</f>
        <v>0.6915725000000007</v>
      </c>
      <c r="AR99">
        <f t="shared" si="1"/>
        <v>0.44029499999999999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81.709999999999994</v>
      </c>
      <c r="L3" s="196">
        <v>10.57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5</v>
      </c>
      <c r="S3" s="196">
        <v>2.89</v>
      </c>
      <c r="T3" s="196">
        <v>0</v>
      </c>
      <c r="U3" s="196">
        <v>270.63</v>
      </c>
      <c r="V3" s="196">
        <v>0</v>
      </c>
      <c r="W3" s="196">
        <v>5</v>
      </c>
      <c r="X3" s="196">
        <v>18.68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81.709999999999994</v>
      </c>
      <c r="L4" s="196">
        <v>10.57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4.8099999999999996</v>
      </c>
      <c r="S4" s="196">
        <v>2.89</v>
      </c>
      <c r="T4" s="196">
        <v>0</v>
      </c>
      <c r="U4" s="196">
        <v>282.02999999999997</v>
      </c>
      <c r="V4" s="196">
        <v>0</v>
      </c>
      <c r="W4" s="196">
        <v>4.8099999999999996</v>
      </c>
      <c r="X4" s="196">
        <v>17.309999999999999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81.709999999999994</v>
      </c>
      <c r="L5" s="196">
        <v>10.57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4.8099999999999996</v>
      </c>
      <c r="S5" s="196">
        <v>2.89</v>
      </c>
      <c r="T5" s="196">
        <v>0</v>
      </c>
      <c r="U5" s="196">
        <v>290.29000000000002</v>
      </c>
      <c r="V5" s="196">
        <v>0</v>
      </c>
      <c r="W5" s="196">
        <v>4.8099999999999996</v>
      </c>
      <c r="X5" s="196">
        <v>17.309999999999999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81.709999999999994</v>
      </c>
      <c r="L6" s="196">
        <v>10.57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4.8099999999999996</v>
      </c>
      <c r="S6" s="196">
        <v>2.89</v>
      </c>
      <c r="T6" s="196">
        <v>0</v>
      </c>
      <c r="U6" s="196">
        <v>296.27999999999997</v>
      </c>
      <c r="V6" s="196">
        <v>0</v>
      </c>
      <c r="W6" s="196">
        <v>4.8099999999999996</v>
      </c>
      <c r="X6" s="196">
        <v>17.309999999999999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81.709999999999994</v>
      </c>
      <c r="L7" s="196">
        <v>10.57</v>
      </c>
      <c r="M7" s="196">
        <v>0</v>
      </c>
      <c r="N7" s="196">
        <v>28.84</v>
      </c>
      <c r="O7" s="196">
        <v>48.43</v>
      </c>
      <c r="P7" s="196">
        <v>58.78</v>
      </c>
      <c r="Q7" s="196">
        <v>1.92</v>
      </c>
      <c r="R7" s="196">
        <v>4.8099999999999996</v>
      </c>
      <c r="S7" s="196">
        <v>2.89</v>
      </c>
      <c r="T7" s="196">
        <v>0</v>
      </c>
      <c r="U7" s="196">
        <v>301.70999999999998</v>
      </c>
      <c r="V7" s="196">
        <v>0</v>
      </c>
      <c r="W7" s="196">
        <v>4.8099999999999996</v>
      </c>
      <c r="X7" s="196">
        <v>17.309999999999999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81.709999999999994</v>
      </c>
      <c r="L8" s="196">
        <v>10.57</v>
      </c>
      <c r="M8" s="196">
        <v>0</v>
      </c>
      <c r="N8" s="196">
        <v>28.84</v>
      </c>
      <c r="O8" s="196">
        <v>48.43</v>
      </c>
      <c r="P8" s="196">
        <v>58.78</v>
      </c>
      <c r="Q8" s="196">
        <v>1.92</v>
      </c>
      <c r="R8" s="196">
        <v>4.8099999999999996</v>
      </c>
      <c r="S8" s="196">
        <v>2.89</v>
      </c>
      <c r="T8" s="196">
        <v>0</v>
      </c>
      <c r="U8" s="196">
        <v>306.83999999999997</v>
      </c>
      <c r="V8" s="196">
        <v>0</v>
      </c>
      <c r="W8" s="196">
        <v>4.8099999999999996</v>
      </c>
      <c r="X8" s="196">
        <v>17.309999999999999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81.709999999999994</v>
      </c>
      <c r="L9" s="196">
        <v>10.57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4.8099999999999996</v>
      </c>
      <c r="S9" s="196">
        <v>2.89</v>
      </c>
      <c r="T9" s="196">
        <v>0</v>
      </c>
      <c r="U9" s="196">
        <v>313.68</v>
      </c>
      <c r="V9" s="196">
        <v>0</v>
      </c>
      <c r="W9" s="196">
        <v>4.8099999999999996</v>
      </c>
      <c r="X9" s="196">
        <v>17.309999999999999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81.709999999999994</v>
      </c>
      <c r="L10" s="196">
        <v>10.57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4.8099999999999996</v>
      </c>
      <c r="S10" s="196">
        <v>2.89</v>
      </c>
      <c r="T10" s="196">
        <v>0</v>
      </c>
      <c r="U10" s="196">
        <v>317.08999999999997</v>
      </c>
      <c r="V10" s="196">
        <v>0</v>
      </c>
      <c r="W10" s="196">
        <v>4.8099999999999996</v>
      </c>
      <c r="X10" s="196">
        <v>17.309999999999999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78.55</v>
      </c>
      <c r="L11" s="196">
        <v>10.57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4.8099999999999996</v>
      </c>
      <c r="S11" s="196">
        <v>2.89</v>
      </c>
      <c r="T11" s="196">
        <v>0</v>
      </c>
      <c r="U11" s="196">
        <v>317.08999999999997</v>
      </c>
      <c r="V11" s="196">
        <v>0</v>
      </c>
      <c r="W11" s="196">
        <v>4.8099999999999996</v>
      </c>
      <c r="X11" s="196">
        <v>17.309999999999999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9.35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78.55</v>
      </c>
      <c r="L12" s="196">
        <v>10.57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4.8099999999999996</v>
      </c>
      <c r="S12" s="196">
        <v>2.89</v>
      </c>
      <c r="T12" s="196">
        <v>0</v>
      </c>
      <c r="U12" s="196">
        <v>317.08999999999997</v>
      </c>
      <c r="V12" s="196">
        <v>0</v>
      </c>
      <c r="W12" s="196">
        <v>4.8099999999999996</v>
      </c>
      <c r="X12" s="196">
        <v>17.309999999999999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9.35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78.55</v>
      </c>
      <c r="L13" s="196">
        <v>10.57</v>
      </c>
      <c r="M13" s="196">
        <v>0</v>
      </c>
      <c r="N13" s="196">
        <v>29</v>
      </c>
      <c r="O13" s="196">
        <v>48.43</v>
      </c>
      <c r="P13" s="196">
        <v>58.78</v>
      </c>
      <c r="Q13" s="196">
        <v>1.92</v>
      </c>
      <c r="R13" s="196">
        <v>4.8099999999999996</v>
      </c>
      <c r="S13" s="196">
        <v>2.89</v>
      </c>
      <c r="T13" s="196">
        <v>0</v>
      </c>
      <c r="U13" s="196">
        <v>317.08999999999997</v>
      </c>
      <c r="V13" s="196">
        <v>0</v>
      </c>
      <c r="W13" s="196">
        <v>4.8</v>
      </c>
      <c r="X13" s="196">
        <v>17.3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33.31</v>
      </c>
      <c r="AQ13" s="196">
        <v>9.52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78.55</v>
      </c>
      <c r="L14" s="196">
        <v>10.57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4.8099999999999996</v>
      </c>
      <c r="S14" s="196">
        <v>2.89</v>
      </c>
      <c r="T14" s="196">
        <v>0</v>
      </c>
      <c r="U14" s="196">
        <v>317.08999999999997</v>
      </c>
      <c r="V14" s="196">
        <v>0</v>
      </c>
      <c r="W14" s="196">
        <v>4.8</v>
      </c>
      <c r="X14" s="196">
        <v>17.3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33.31</v>
      </c>
      <c r="AQ14" s="196">
        <v>9.52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78.55</v>
      </c>
      <c r="L15" s="196">
        <v>10.57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4.8099999999999996</v>
      </c>
      <c r="S15" s="196">
        <v>2.89</v>
      </c>
      <c r="T15" s="196">
        <v>0</v>
      </c>
      <c r="U15" s="196">
        <v>317.08999999999997</v>
      </c>
      <c r="V15" s="196">
        <v>0</v>
      </c>
      <c r="W15" s="196">
        <v>4.8</v>
      </c>
      <c r="X15" s="196">
        <v>17.3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33.31</v>
      </c>
      <c r="AQ15" s="196">
        <v>9.52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78.55</v>
      </c>
      <c r="L16" s="196">
        <v>10.57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4.8099999999999996</v>
      </c>
      <c r="S16" s="196">
        <v>2.89</v>
      </c>
      <c r="T16" s="196">
        <v>0</v>
      </c>
      <c r="U16" s="196">
        <v>317.08999999999997</v>
      </c>
      <c r="V16" s="196">
        <v>0</v>
      </c>
      <c r="W16" s="196">
        <v>4.8</v>
      </c>
      <c r="X16" s="196">
        <v>17.3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33.31</v>
      </c>
      <c r="AQ16" s="196">
        <v>9.52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78.55</v>
      </c>
      <c r="L17" s="196">
        <v>10.57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4.8099999999999996</v>
      </c>
      <c r="S17" s="196">
        <v>2.89</v>
      </c>
      <c r="T17" s="196">
        <v>0</v>
      </c>
      <c r="U17" s="196">
        <v>317.08999999999997</v>
      </c>
      <c r="V17" s="196">
        <v>0</v>
      </c>
      <c r="W17" s="196">
        <v>4.8</v>
      </c>
      <c r="X17" s="196">
        <v>17.3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33.31</v>
      </c>
      <c r="AQ17" s="196">
        <v>9.52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78.55</v>
      </c>
      <c r="L18" s="196">
        <v>10.57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4.8099999999999996</v>
      </c>
      <c r="S18" s="196">
        <v>2.89</v>
      </c>
      <c r="T18" s="196">
        <v>0</v>
      </c>
      <c r="U18" s="196">
        <v>317.08999999999997</v>
      </c>
      <c r="V18" s="196">
        <v>0</v>
      </c>
      <c r="W18" s="196">
        <v>4.8</v>
      </c>
      <c r="X18" s="196">
        <v>17.3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33.31</v>
      </c>
      <c r="AQ18" s="196">
        <v>9.52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78.55</v>
      </c>
      <c r="L19" s="196">
        <v>10.57</v>
      </c>
      <c r="M19" s="196">
        <v>0</v>
      </c>
      <c r="N19" s="196">
        <v>28.29</v>
      </c>
      <c r="O19" s="196">
        <v>48.43</v>
      </c>
      <c r="P19" s="196">
        <v>58.78</v>
      </c>
      <c r="Q19" s="196">
        <v>1.92</v>
      </c>
      <c r="R19" s="196">
        <v>4.8099999999999996</v>
      </c>
      <c r="S19" s="196">
        <v>2.89</v>
      </c>
      <c r="T19" s="196">
        <v>0</v>
      </c>
      <c r="U19" s="196">
        <v>317.08999999999997</v>
      </c>
      <c r="V19" s="196">
        <v>0</v>
      </c>
      <c r="W19" s="196">
        <v>4.8</v>
      </c>
      <c r="X19" s="196">
        <v>17.3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33.31</v>
      </c>
      <c r="AQ19" s="196">
        <v>9.52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78.55</v>
      </c>
      <c r="L20" s="196">
        <v>10.57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4.8099999999999996</v>
      </c>
      <c r="S20" s="196">
        <v>2.89</v>
      </c>
      <c r="T20" s="196">
        <v>0</v>
      </c>
      <c r="U20" s="196">
        <v>317.08999999999997</v>
      </c>
      <c r="V20" s="196">
        <v>0</v>
      </c>
      <c r="W20" s="196">
        <v>4.8</v>
      </c>
      <c r="X20" s="196">
        <v>17.3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33.31</v>
      </c>
      <c r="AQ20" s="196">
        <v>9.52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78.55</v>
      </c>
      <c r="L21" s="196">
        <v>10.57</v>
      </c>
      <c r="M21" s="196">
        <v>0</v>
      </c>
      <c r="N21" s="196">
        <v>28.84</v>
      </c>
      <c r="O21" s="196">
        <v>48.43</v>
      </c>
      <c r="P21" s="196">
        <v>58.78</v>
      </c>
      <c r="Q21" s="196">
        <v>1.92</v>
      </c>
      <c r="R21" s="196">
        <v>4.8099999999999996</v>
      </c>
      <c r="S21" s="196">
        <v>2.89</v>
      </c>
      <c r="T21" s="196">
        <v>0</v>
      </c>
      <c r="U21" s="196">
        <v>317.08999999999997</v>
      </c>
      <c r="V21" s="196">
        <v>0</v>
      </c>
      <c r="W21" s="196">
        <v>4.8</v>
      </c>
      <c r="X21" s="196">
        <v>17.3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33.31</v>
      </c>
      <c r="AQ21" s="196">
        <v>9.52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78.55</v>
      </c>
      <c r="L22" s="196">
        <v>10.57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4.8099999999999996</v>
      </c>
      <c r="S22" s="196">
        <v>2.89</v>
      </c>
      <c r="T22" s="196">
        <v>0</v>
      </c>
      <c r="U22" s="196">
        <v>317.08999999999997</v>
      </c>
      <c r="V22" s="196">
        <v>0</v>
      </c>
      <c r="W22" s="196">
        <v>4.8099999999999996</v>
      </c>
      <c r="X22" s="196">
        <v>17.3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33.31</v>
      </c>
      <c r="AQ22" s="196">
        <v>9.52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78.55</v>
      </c>
      <c r="L23" s="196">
        <v>10.57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4.8099999999999996</v>
      </c>
      <c r="S23" s="196">
        <v>2.89</v>
      </c>
      <c r="T23" s="196">
        <v>0</v>
      </c>
      <c r="U23" s="196">
        <v>317.08999999999997</v>
      </c>
      <c r="V23" s="196">
        <v>0</v>
      </c>
      <c r="W23" s="196">
        <v>4.8099999999999996</v>
      </c>
      <c r="X23" s="196">
        <v>16.78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9.24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78.55</v>
      </c>
      <c r="L24" s="196">
        <v>10.57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4.8099999999999996</v>
      </c>
      <c r="S24" s="196">
        <v>2.89</v>
      </c>
      <c r="T24" s="196">
        <v>0</v>
      </c>
      <c r="U24" s="196">
        <v>317.08999999999997</v>
      </c>
      <c r="V24" s="196">
        <v>0</v>
      </c>
      <c r="W24" s="196">
        <v>4.8099999999999996</v>
      </c>
      <c r="X24" s="196">
        <v>17.3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32.68</v>
      </c>
      <c r="AQ24" s="196">
        <v>9.24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78.55</v>
      </c>
      <c r="L25" s="196">
        <v>10.57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4.8099999999999996</v>
      </c>
      <c r="S25" s="196">
        <v>2.89</v>
      </c>
      <c r="T25" s="196">
        <v>0</v>
      </c>
      <c r="U25" s="196">
        <v>317.08999999999997</v>
      </c>
      <c r="V25" s="196">
        <v>0</v>
      </c>
      <c r="W25" s="196">
        <v>4.8099999999999996</v>
      </c>
      <c r="X25" s="196">
        <v>17.3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32.68</v>
      </c>
      <c r="AQ25" s="196">
        <v>9.24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78.55</v>
      </c>
      <c r="L26" s="196">
        <v>10.57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4.8099999999999996</v>
      </c>
      <c r="S26" s="196">
        <v>2.89</v>
      </c>
      <c r="T26" s="196">
        <v>0</v>
      </c>
      <c r="U26" s="196">
        <v>317.08999999999997</v>
      </c>
      <c r="V26" s="196">
        <v>0</v>
      </c>
      <c r="W26" s="196">
        <v>4.8099999999999996</v>
      </c>
      <c r="X26" s="196">
        <v>17.3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32.68</v>
      </c>
      <c r="AQ26" s="196">
        <v>9.24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78.55</v>
      </c>
      <c r="L27" s="196">
        <v>10.57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4.8099999999999996</v>
      </c>
      <c r="S27" s="196">
        <v>2.89</v>
      </c>
      <c r="T27" s="196">
        <v>0</v>
      </c>
      <c r="U27" s="196">
        <v>317.08999999999997</v>
      </c>
      <c r="V27" s="196">
        <v>0</v>
      </c>
      <c r="W27" s="196">
        <v>4.8099999999999996</v>
      </c>
      <c r="X27" s="196">
        <v>17.3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32.68</v>
      </c>
      <c r="AQ27" s="196">
        <v>9.24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79.55</v>
      </c>
      <c r="L28" s="196">
        <v>10.57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4.8099999999999996</v>
      </c>
      <c r="S28" s="196">
        <v>2.89</v>
      </c>
      <c r="T28" s="196">
        <v>0</v>
      </c>
      <c r="U28" s="196">
        <v>317.08999999999997</v>
      </c>
      <c r="V28" s="196">
        <v>0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38.450000000000003</v>
      </c>
      <c r="AQ28" s="196">
        <v>9.24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78.55</v>
      </c>
      <c r="L29" s="196">
        <v>10.57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10.35</v>
      </c>
      <c r="S29" s="196">
        <v>2.89</v>
      </c>
      <c r="T29" s="196">
        <v>0</v>
      </c>
      <c r="U29" s="196">
        <v>317.08999999999997</v>
      </c>
      <c r="V29" s="196">
        <v>3.89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67.95</v>
      </c>
      <c r="AQ29" s="196">
        <v>9.24</v>
      </c>
      <c r="AR29" s="196">
        <v>2.15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78.55</v>
      </c>
      <c r="L30" s="196">
        <v>10.57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10.35</v>
      </c>
      <c r="S30" s="196">
        <v>2.89</v>
      </c>
      <c r="T30" s="196">
        <v>0</v>
      </c>
      <c r="U30" s="196">
        <v>317.08999999999997</v>
      </c>
      <c r="V30" s="196">
        <v>4.43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67.95</v>
      </c>
      <c r="AQ30" s="196">
        <v>22.02</v>
      </c>
      <c r="AR30" s="196">
        <v>5.92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78.83</v>
      </c>
      <c r="L31" s="196">
        <v>10.57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1.92</v>
      </c>
      <c r="R31" s="196">
        <v>10.35</v>
      </c>
      <c r="S31" s="196">
        <v>2.89</v>
      </c>
      <c r="T31" s="196">
        <v>0</v>
      </c>
      <c r="U31" s="196">
        <v>317.08999999999997</v>
      </c>
      <c r="V31" s="196">
        <v>4.43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67.95</v>
      </c>
      <c r="AQ31" s="196">
        <v>22.02</v>
      </c>
      <c r="AR31" s="196">
        <v>11.45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78.83</v>
      </c>
      <c r="L32" s="196">
        <v>10.57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1.92</v>
      </c>
      <c r="R32" s="196">
        <v>10.35</v>
      </c>
      <c r="S32" s="196">
        <v>2.89</v>
      </c>
      <c r="T32" s="196">
        <v>0</v>
      </c>
      <c r="U32" s="196">
        <v>317.08999999999997</v>
      </c>
      <c r="V32" s="196">
        <v>4.43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67.95</v>
      </c>
      <c r="AQ32" s="196">
        <v>22.02</v>
      </c>
      <c r="AR32" s="196">
        <v>20.52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86.52</v>
      </c>
      <c r="L33" s="196">
        <v>10.57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1.92</v>
      </c>
      <c r="R33" s="196">
        <v>10.35</v>
      </c>
      <c r="S33" s="196">
        <v>2.88</v>
      </c>
      <c r="T33" s="196">
        <v>0</v>
      </c>
      <c r="U33" s="196">
        <v>317.08999999999997</v>
      </c>
      <c r="V33" s="196">
        <v>4.43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67.95</v>
      </c>
      <c r="AQ33" s="196">
        <v>22.02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110.55</v>
      </c>
      <c r="L34" s="196">
        <v>8.32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1.92</v>
      </c>
      <c r="R34" s="196">
        <v>10.35</v>
      </c>
      <c r="S34" s="196">
        <v>2.88</v>
      </c>
      <c r="T34" s="196">
        <v>0</v>
      </c>
      <c r="U34" s="196">
        <v>317.08999999999997</v>
      </c>
      <c r="V34" s="196">
        <v>4.43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67.95</v>
      </c>
      <c r="AQ34" s="196">
        <v>22.02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78.83</v>
      </c>
      <c r="L35" s="196">
        <v>9.83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1.67</v>
      </c>
      <c r="R35" s="196">
        <v>10.35</v>
      </c>
      <c r="S35" s="196">
        <v>2.88</v>
      </c>
      <c r="T35" s="196">
        <v>0</v>
      </c>
      <c r="U35" s="196">
        <v>317.08999999999997</v>
      </c>
      <c r="V35" s="196">
        <v>4.43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67.95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78.55</v>
      </c>
      <c r="L36" s="196">
        <v>10.57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1.92</v>
      </c>
      <c r="R36" s="196">
        <v>10.35</v>
      </c>
      <c r="S36" s="196">
        <v>2.88</v>
      </c>
      <c r="T36" s="196">
        <v>0</v>
      </c>
      <c r="U36" s="196">
        <v>317.08999999999997</v>
      </c>
      <c r="V36" s="196">
        <v>4.43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67.95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78.55</v>
      </c>
      <c r="L37" s="196">
        <v>10.57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1.92</v>
      </c>
      <c r="R37" s="196">
        <v>10.35</v>
      </c>
      <c r="S37" s="196">
        <v>2.88</v>
      </c>
      <c r="T37" s="196">
        <v>0</v>
      </c>
      <c r="U37" s="196">
        <v>317.08999999999997</v>
      </c>
      <c r="V37" s="196">
        <v>4.43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67.95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78.55</v>
      </c>
      <c r="L38" s="196">
        <v>10.57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1.92</v>
      </c>
      <c r="R38" s="196">
        <v>10.35</v>
      </c>
      <c r="S38" s="196">
        <v>2.88</v>
      </c>
      <c r="T38" s="196">
        <v>0</v>
      </c>
      <c r="U38" s="196">
        <v>317.08999999999997</v>
      </c>
      <c r="V38" s="196">
        <v>0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67.95</v>
      </c>
      <c r="AQ38" s="196">
        <v>9.24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78.55</v>
      </c>
      <c r="L39" s="196">
        <v>10.57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1.92</v>
      </c>
      <c r="R39" s="196">
        <v>10.35</v>
      </c>
      <c r="S39" s="196">
        <v>2.88</v>
      </c>
      <c r="T39" s="196">
        <v>0</v>
      </c>
      <c r="U39" s="196">
        <v>317.08999999999997</v>
      </c>
      <c r="V39" s="196">
        <v>4.43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67.95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78.55</v>
      </c>
      <c r="L40" s="196">
        <v>10.57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1.92</v>
      </c>
      <c r="R40" s="196">
        <v>4.8099999999999996</v>
      </c>
      <c r="S40" s="196">
        <v>2.88</v>
      </c>
      <c r="T40" s="196">
        <v>0</v>
      </c>
      <c r="U40" s="196">
        <v>317.08999999999997</v>
      </c>
      <c r="V40" s="196">
        <v>0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67.95</v>
      </c>
      <c r="AQ40" s="196">
        <v>9.24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78.55</v>
      </c>
      <c r="L41" s="196">
        <v>10.57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1.92</v>
      </c>
      <c r="R41" s="196">
        <v>4.8099999999999996</v>
      </c>
      <c r="S41" s="196">
        <v>2.88</v>
      </c>
      <c r="T41" s="196">
        <v>0</v>
      </c>
      <c r="U41" s="196">
        <v>317.08999999999997</v>
      </c>
      <c r="V41" s="196">
        <v>0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67.95</v>
      </c>
      <c r="AQ41" s="196">
        <v>9.24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78.55</v>
      </c>
      <c r="L42" s="196">
        <v>10.57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1.92</v>
      </c>
      <c r="R42" s="196">
        <v>4.8099999999999996</v>
      </c>
      <c r="S42" s="196">
        <v>2.88</v>
      </c>
      <c r="T42" s="196">
        <v>0</v>
      </c>
      <c r="U42" s="196">
        <v>317.08999999999997</v>
      </c>
      <c r="V42" s="196">
        <v>0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67.95</v>
      </c>
      <c r="AQ42" s="196">
        <v>9.24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78.55</v>
      </c>
      <c r="L43" s="196">
        <v>10.57</v>
      </c>
      <c r="M43" s="196">
        <v>0</v>
      </c>
      <c r="N43" s="196">
        <v>28.84</v>
      </c>
      <c r="O43" s="196">
        <v>48.43</v>
      </c>
      <c r="P43" s="196">
        <v>51.63</v>
      </c>
      <c r="Q43" s="196">
        <v>1.92</v>
      </c>
      <c r="R43" s="196">
        <v>4.8099999999999996</v>
      </c>
      <c r="S43" s="196">
        <v>2.88</v>
      </c>
      <c r="T43" s="196">
        <v>0</v>
      </c>
      <c r="U43" s="196">
        <v>317.08999999999997</v>
      </c>
      <c r="V43" s="196">
        <v>0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67.95</v>
      </c>
      <c r="AQ43" s="196">
        <v>9.24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78.55</v>
      </c>
      <c r="L44" s="196">
        <v>10.57</v>
      </c>
      <c r="M44" s="196">
        <v>0</v>
      </c>
      <c r="N44" s="196">
        <v>28.84</v>
      </c>
      <c r="O44" s="196">
        <v>48.43</v>
      </c>
      <c r="P44" s="196">
        <v>51.63</v>
      </c>
      <c r="Q44" s="196">
        <v>1.92</v>
      </c>
      <c r="R44" s="196">
        <v>4.8099999999999996</v>
      </c>
      <c r="S44" s="196">
        <v>2.88</v>
      </c>
      <c r="T44" s="196">
        <v>0</v>
      </c>
      <c r="U44" s="196">
        <v>317.08999999999997</v>
      </c>
      <c r="V44" s="196">
        <v>0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67.95</v>
      </c>
      <c r="AQ44" s="196">
        <v>9.24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78.55</v>
      </c>
      <c r="L45" s="196">
        <v>10.57</v>
      </c>
      <c r="M45" s="196">
        <v>0</v>
      </c>
      <c r="N45" s="196">
        <v>28.84</v>
      </c>
      <c r="O45" s="196">
        <v>48.43</v>
      </c>
      <c r="P45" s="196">
        <v>51.63</v>
      </c>
      <c r="Q45" s="196">
        <v>1.92</v>
      </c>
      <c r="R45" s="196">
        <v>4.8099999999999996</v>
      </c>
      <c r="S45" s="196">
        <v>2.88</v>
      </c>
      <c r="T45" s="196">
        <v>0</v>
      </c>
      <c r="U45" s="196">
        <v>317.08999999999997</v>
      </c>
      <c r="V45" s="196">
        <v>0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67.95</v>
      </c>
      <c r="AQ45" s="196">
        <v>9.24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78.55</v>
      </c>
      <c r="L46" s="196">
        <v>10.57</v>
      </c>
      <c r="M46" s="196">
        <v>0</v>
      </c>
      <c r="N46" s="196">
        <v>28.84</v>
      </c>
      <c r="O46" s="196">
        <v>48.43</v>
      </c>
      <c r="P46" s="196">
        <v>51.63</v>
      </c>
      <c r="Q46" s="196">
        <v>1.92</v>
      </c>
      <c r="R46" s="196">
        <v>4.8099999999999996</v>
      </c>
      <c r="S46" s="196">
        <v>2.88</v>
      </c>
      <c r="T46" s="196">
        <v>0</v>
      </c>
      <c r="U46" s="196">
        <v>317.08999999999997</v>
      </c>
      <c r="V46" s="196">
        <v>0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67.95</v>
      </c>
      <c r="AQ46" s="196">
        <v>9.24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78.55</v>
      </c>
      <c r="L47" s="196">
        <v>10.57</v>
      </c>
      <c r="M47" s="196">
        <v>0</v>
      </c>
      <c r="N47" s="196">
        <v>28.84</v>
      </c>
      <c r="O47" s="196">
        <v>48.43</v>
      </c>
      <c r="P47" s="196">
        <v>51.63</v>
      </c>
      <c r="Q47" s="196">
        <v>1.92</v>
      </c>
      <c r="R47" s="196">
        <v>4.8099999999999996</v>
      </c>
      <c r="S47" s="196">
        <v>2.88</v>
      </c>
      <c r="T47" s="196">
        <v>0</v>
      </c>
      <c r="U47" s="196">
        <v>317.08999999999997</v>
      </c>
      <c r="V47" s="196">
        <v>0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52.87</v>
      </c>
      <c r="AQ47" s="196">
        <v>9.24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78.55</v>
      </c>
      <c r="L48" s="196">
        <v>10.57</v>
      </c>
      <c r="M48" s="196">
        <v>0</v>
      </c>
      <c r="N48" s="196">
        <v>28.84</v>
      </c>
      <c r="O48" s="196">
        <v>48.43</v>
      </c>
      <c r="P48" s="196">
        <v>51.63</v>
      </c>
      <c r="Q48" s="196">
        <v>1.92</v>
      </c>
      <c r="R48" s="196">
        <v>4.8099999999999996</v>
      </c>
      <c r="S48" s="196">
        <v>2.88</v>
      </c>
      <c r="T48" s="196">
        <v>0</v>
      </c>
      <c r="U48" s="196">
        <v>317.08999999999997</v>
      </c>
      <c r="V48" s="196">
        <v>0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48.07</v>
      </c>
      <c r="AQ48" s="196">
        <v>9.24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78.55</v>
      </c>
      <c r="L49" s="196">
        <v>10.57</v>
      </c>
      <c r="M49" s="196">
        <v>0</v>
      </c>
      <c r="N49" s="196">
        <v>28.84</v>
      </c>
      <c r="O49" s="196">
        <v>48.43</v>
      </c>
      <c r="P49" s="196">
        <v>51.63</v>
      </c>
      <c r="Q49" s="196">
        <v>1.92</v>
      </c>
      <c r="R49" s="196">
        <v>4.8099999999999996</v>
      </c>
      <c r="S49" s="196">
        <v>2.88</v>
      </c>
      <c r="T49" s="196">
        <v>0</v>
      </c>
      <c r="U49" s="196">
        <v>317.08999999999997</v>
      </c>
      <c r="V49" s="196">
        <v>0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38.450000000000003</v>
      </c>
      <c r="AQ49" s="196">
        <v>9.24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78.55</v>
      </c>
      <c r="L50" s="196">
        <v>10.57</v>
      </c>
      <c r="M50" s="196">
        <v>0</v>
      </c>
      <c r="N50" s="196">
        <v>28.84</v>
      </c>
      <c r="O50" s="196">
        <v>48.43</v>
      </c>
      <c r="P50" s="196">
        <v>51.63</v>
      </c>
      <c r="Q50" s="196">
        <v>1.92</v>
      </c>
      <c r="R50" s="196">
        <v>4.8099999999999996</v>
      </c>
      <c r="S50" s="196">
        <v>2.88</v>
      </c>
      <c r="T50" s="196">
        <v>0</v>
      </c>
      <c r="U50" s="196">
        <v>317.08999999999997</v>
      </c>
      <c r="V50" s="196">
        <v>0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32.68</v>
      </c>
      <c r="AQ50" s="196">
        <v>9.24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78.55</v>
      </c>
      <c r="L51" s="196">
        <v>10.57</v>
      </c>
      <c r="M51" s="196">
        <v>0</v>
      </c>
      <c r="N51" s="196">
        <v>28.84</v>
      </c>
      <c r="O51" s="196">
        <v>48.43</v>
      </c>
      <c r="P51" s="196">
        <v>51.63</v>
      </c>
      <c r="Q51" s="196">
        <v>1.92</v>
      </c>
      <c r="R51" s="196">
        <v>4.8099999999999996</v>
      </c>
      <c r="S51" s="196">
        <v>2.88</v>
      </c>
      <c r="T51" s="196">
        <v>0</v>
      </c>
      <c r="U51" s="196">
        <v>317.08999999999997</v>
      </c>
      <c r="V51" s="196">
        <v>0</v>
      </c>
      <c r="W51" s="196">
        <v>8.5</v>
      </c>
      <c r="X51" s="196">
        <v>17.3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32.68</v>
      </c>
      <c r="AQ51" s="196">
        <v>9.24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78.55</v>
      </c>
      <c r="L52" s="196">
        <v>10.57</v>
      </c>
      <c r="M52" s="196">
        <v>0</v>
      </c>
      <c r="N52" s="196">
        <v>28.84</v>
      </c>
      <c r="O52" s="196">
        <v>48.43</v>
      </c>
      <c r="P52" s="196">
        <v>51.63</v>
      </c>
      <c r="Q52" s="196">
        <v>1.92</v>
      </c>
      <c r="R52" s="196">
        <v>4.8099999999999996</v>
      </c>
      <c r="S52" s="196">
        <v>2.88</v>
      </c>
      <c r="T52" s="196">
        <v>0</v>
      </c>
      <c r="U52" s="196">
        <v>317.08999999999997</v>
      </c>
      <c r="V52" s="196">
        <v>0</v>
      </c>
      <c r="W52" s="196">
        <v>4.8099999999999996</v>
      </c>
      <c r="X52" s="196">
        <v>17.3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32.68</v>
      </c>
      <c r="AQ52" s="196">
        <v>9.24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78.55</v>
      </c>
      <c r="L53" s="196">
        <v>10.57</v>
      </c>
      <c r="M53" s="196">
        <v>0</v>
      </c>
      <c r="N53" s="196">
        <v>28.84</v>
      </c>
      <c r="O53" s="196">
        <v>48.43</v>
      </c>
      <c r="P53" s="196">
        <v>51.63</v>
      </c>
      <c r="Q53" s="196">
        <v>1.92</v>
      </c>
      <c r="R53" s="196">
        <v>4.8099999999999996</v>
      </c>
      <c r="S53" s="196">
        <v>2.88</v>
      </c>
      <c r="T53" s="196">
        <v>0</v>
      </c>
      <c r="U53" s="196">
        <v>317.08999999999997</v>
      </c>
      <c r="V53" s="196">
        <v>0</v>
      </c>
      <c r="W53" s="196">
        <v>4.8099999999999996</v>
      </c>
      <c r="X53" s="196">
        <v>17.3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31.59</v>
      </c>
      <c r="AQ53" s="196">
        <v>14.29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78.55</v>
      </c>
      <c r="L54" s="196">
        <v>10.57</v>
      </c>
      <c r="M54" s="196">
        <v>0</v>
      </c>
      <c r="N54" s="196">
        <v>28.84</v>
      </c>
      <c r="O54" s="196">
        <v>48.43</v>
      </c>
      <c r="P54" s="196">
        <v>51.63</v>
      </c>
      <c r="Q54" s="196">
        <v>1.92</v>
      </c>
      <c r="R54" s="196">
        <v>4.8099999999999996</v>
      </c>
      <c r="S54" s="196">
        <v>2.88</v>
      </c>
      <c r="T54" s="196">
        <v>0</v>
      </c>
      <c r="U54" s="196">
        <v>317.08999999999997</v>
      </c>
      <c r="V54" s="196">
        <v>0</v>
      </c>
      <c r="W54" s="196">
        <v>4.8099999999999996</v>
      </c>
      <c r="X54" s="196">
        <v>17.3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31.59</v>
      </c>
      <c r="AQ54" s="196">
        <v>14.29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78.55</v>
      </c>
      <c r="L55" s="196">
        <v>10.57</v>
      </c>
      <c r="M55" s="196">
        <v>0</v>
      </c>
      <c r="N55" s="196">
        <v>28.84</v>
      </c>
      <c r="O55" s="196">
        <v>48.43</v>
      </c>
      <c r="P55" s="196">
        <v>51.63</v>
      </c>
      <c r="Q55" s="196">
        <v>1.92</v>
      </c>
      <c r="R55" s="196">
        <v>4.8099999999999996</v>
      </c>
      <c r="S55" s="196">
        <v>2.97</v>
      </c>
      <c r="T55" s="196">
        <v>0</v>
      </c>
      <c r="U55" s="196">
        <v>317.08999999999997</v>
      </c>
      <c r="V55" s="196">
        <v>0</v>
      </c>
      <c r="W55" s="196">
        <v>4.8099999999999996</v>
      </c>
      <c r="X55" s="196">
        <v>17.3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31.72</v>
      </c>
      <c r="AQ55" s="196">
        <v>8.65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78.55</v>
      </c>
      <c r="L56" s="196">
        <v>10.57</v>
      </c>
      <c r="M56" s="196">
        <v>0</v>
      </c>
      <c r="N56" s="196">
        <v>28.84</v>
      </c>
      <c r="O56" s="196">
        <v>48.43</v>
      </c>
      <c r="P56" s="196">
        <v>51.63</v>
      </c>
      <c r="Q56" s="196">
        <v>1.92</v>
      </c>
      <c r="R56" s="196">
        <v>4.8099999999999996</v>
      </c>
      <c r="S56" s="196">
        <v>2.89</v>
      </c>
      <c r="T56" s="196">
        <v>0</v>
      </c>
      <c r="U56" s="196">
        <v>317.08999999999997</v>
      </c>
      <c r="V56" s="196">
        <v>0</v>
      </c>
      <c r="W56" s="196">
        <v>4.8099999999999996</v>
      </c>
      <c r="X56" s="196">
        <v>17.3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31.72</v>
      </c>
      <c r="AQ56" s="196">
        <v>8.65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78.55</v>
      </c>
      <c r="L57" s="196">
        <v>10.57</v>
      </c>
      <c r="M57" s="196">
        <v>0</v>
      </c>
      <c r="N57" s="196">
        <v>28.84</v>
      </c>
      <c r="O57" s="196">
        <v>48.43</v>
      </c>
      <c r="P57" s="196">
        <v>57.36</v>
      </c>
      <c r="Q57" s="196">
        <v>1.92</v>
      </c>
      <c r="R57" s="196">
        <v>4.8099999999999996</v>
      </c>
      <c r="S57" s="196">
        <v>2.89</v>
      </c>
      <c r="T57" s="196">
        <v>0</v>
      </c>
      <c r="U57" s="196">
        <v>317.08999999999997</v>
      </c>
      <c r="V57" s="196">
        <v>0</v>
      </c>
      <c r="W57" s="196">
        <v>4.8099999999999996</v>
      </c>
      <c r="X57" s="196">
        <v>17.3</v>
      </c>
      <c r="Y57" s="196">
        <v>0</v>
      </c>
      <c r="Z57">
        <v>0</v>
      </c>
      <c r="AA57" s="196">
        <v>8.1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31.72</v>
      </c>
      <c r="AQ57" s="196">
        <v>8.65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78.55</v>
      </c>
      <c r="L58" s="196">
        <v>10.57</v>
      </c>
      <c r="M58" s="196">
        <v>0</v>
      </c>
      <c r="N58" s="196">
        <v>28.84</v>
      </c>
      <c r="O58" s="196">
        <v>48.43</v>
      </c>
      <c r="P58" s="196">
        <v>60.37</v>
      </c>
      <c r="Q58" s="196">
        <v>1.92</v>
      </c>
      <c r="R58" s="196">
        <v>4.8099999999999996</v>
      </c>
      <c r="S58" s="196">
        <v>2.89</v>
      </c>
      <c r="T58" s="196">
        <v>0</v>
      </c>
      <c r="U58" s="196">
        <v>317.08999999999997</v>
      </c>
      <c r="V58" s="196">
        <v>0</v>
      </c>
      <c r="W58" s="196">
        <v>4.8099999999999996</v>
      </c>
      <c r="X58" s="196">
        <v>17.3</v>
      </c>
      <c r="Y58" s="196">
        <v>0</v>
      </c>
      <c r="Z58">
        <v>0</v>
      </c>
      <c r="AA58" s="196">
        <v>8.1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31.72</v>
      </c>
      <c r="AQ58" s="196">
        <v>8.65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78.55</v>
      </c>
      <c r="L59" s="196">
        <v>10.57</v>
      </c>
      <c r="M59" s="196">
        <v>0</v>
      </c>
      <c r="N59" s="196">
        <v>28.84</v>
      </c>
      <c r="O59" s="196">
        <v>48.43</v>
      </c>
      <c r="P59" s="196">
        <v>60.41</v>
      </c>
      <c r="Q59" s="196">
        <v>1.92</v>
      </c>
      <c r="R59" s="196">
        <v>4.8099999999999996</v>
      </c>
      <c r="S59" s="196">
        <v>2.88</v>
      </c>
      <c r="T59" s="196">
        <v>0</v>
      </c>
      <c r="U59" s="196">
        <v>317.08999999999997</v>
      </c>
      <c r="V59" s="196">
        <v>0</v>
      </c>
      <c r="W59" s="196">
        <v>4.8099999999999996</v>
      </c>
      <c r="X59" s="196">
        <v>17.3</v>
      </c>
      <c r="Y59" s="196">
        <v>0</v>
      </c>
      <c r="Z59">
        <v>0</v>
      </c>
      <c r="AA59" s="196">
        <v>8.1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31.72</v>
      </c>
      <c r="AQ59" s="196">
        <v>8.65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78.55</v>
      </c>
      <c r="L60" s="196">
        <v>10.57</v>
      </c>
      <c r="M60" s="196">
        <v>0</v>
      </c>
      <c r="N60" s="196">
        <v>28.84</v>
      </c>
      <c r="O60" s="196">
        <v>48.43</v>
      </c>
      <c r="P60" s="196">
        <v>60.41</v>
      </c>
      <c r="Q60" s="196">
        <v>1.92</v>
      </c>
      <c r="R60" s="196">
        <v>4.8099999999999996</v>
      </c>
      <c r="S60" s="196">
        <v>2.88</v>
      </c>
      <c r="T60" s="196">
        <v>0</v>
      </c>
      <c r="U60" s="196">
        <v>317.08999999999997</v>
      </c>
      <c r="V60" s="196">
        <v>0</v>
      </c>
      <c r="W60" s="196">
        <v>4.8099999999999996</v>
      </c>
      <c r="X60" s="196">
        <v>17.3</v>
      </c>
      <c r="Y60" s="196">
        <v>0</v>
      </c>
      <c r="Z60">
        <v>0</v>
      </c>
      <c r="AA60" s="196">
        <v>8.1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31.72</v>
      </c>
      <c r="AQ60" s="196">
        <v>8.65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78.55</v>
      </c>
      <c r="L61" s="196">
        <v>10.57</v>
      </c>
      <c r="M61" s="196">
        <v>0</v>
      </c>
      <c r="N61" s="196">
        <v>28.84</v>
      </c>
      <c r="O61" s="196">
        <v>48.43</v>
      </c>
      <c r="P61" s="196">
        <v>60.41</v>
      </c>
      <c r="Q61" s="196">
        <v>1.92</v>
      </c>
      <c r="R61" s="196">
        <v>4.8099999999999996</v>
      </c>
      <c r="S61" s="196">
        <v>2.88</v>
      </c>
      <c r="T61" s="196">
        <v>0</v>
      </c>
      <c r="U61" s="196">
        <v>317.08999999999997</v>
      </c>
      <c r="V61" s="196">
        <v>0</v>
      </c>
      <c r="W61" s="196">
        <v>4.8099999999999996</v>
      </c>
      <c r="X61" s="196">
        <v>17.3</v>
      </c>
      <c r="Y61" s="196">
        <v>0</v>
      </c>
      <c r="Z61">
        <v>0</v>
      </c>
      <c r="AA61" s="196">
        <v>8.1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31.72</v>
      </c>
      <c r="AQ61" s="196">
        <v>8.65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78.55</v>
      </c>
      <c r="L62" s="196">
        <v>10.57</v>
      </c>
      <c r="M62" s="196">
        <v>0</v>
      </c>
      <c r="N62" s="196">
        <v>28.84</v>
      </c>
      <c r="O62" s="196">
        <v>48.43</v>
      </c>
      <c r="P62" s="196">
        <v>60.41</v>
      </c>
      <c r="Q62" s="196">
        <v>1.92</v>
      </c>
      <c r="R62" s="196">
        <v>4.8099999999999996</v>
      </c>
      <c r="S62" s="196">
        <v>2.89</v>
      </c>
      <c r="T62" s="196">
        <v>0</v>
      </c>
      <c r="U62" s="196">
        <v>317.08999999999997</v>
      </c>
      <c r="V62" s="196">
        <v>0</v>
      </c>
      <c r="W62" s="196">
        <v>4.8099999999999996</v>
      </c>
      <c r="X62" s="196">
        <v>17.3</v>
      </c>
      <c r="Y62" s="196">
        <v>0</v>
      </c>
      <c r="Z62">
        <v>0</v>
      </c>
      <c r="AA62" s="196">
        <v>8.1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31.42</v>
      </c>
      <c r="AQ62" s="196">
        <v>8.65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78.55</v>
      </c>
      <c r="L63" s="196">
        <v>10.57</v>
      </c>
      <c r="M63" s="196">
        <v>0</v>
      </c>
      <c r="N63" s="196">
        <v>28.84</v>
      </c>
      <c r="O63" s="196">
        <v>48.43</v>
      </c>
      <c r="P63" s="196">
        <v>60.41</v>
      </c>
      <c r="Q63" s="196">
        <v>1.92</v>
      </c>
      <c r="R63" s="196">
        <v>4.8099999999999996</v>
      </c>
      <c r="S63" s="196">
        <v>2.89</v>
      </c>
      <c r="T63" s="196">
        <v>0</v>
      </c>
      <c r="U63" s="196">
        <v>317.08999999999997</v>
      </c>
      <c r="V63" s="196">
        <v>0</v>
      </c>
      <c r="W63" s="196">
        <v>4.8099999999999996</v>
      </c>
      <c r="X63" s="196">
        <v>17.3</v>
      </c>
      <c r="Y63" s="196">
        <v>0</v>
      </c>
      <c r="Z63">
        <v>0</v>
      </c>
      <c r="AA63" s="196">
        <v>8.1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31.42</v>
      </c>
      <c r="AQ63" s="196">
        <v>16.29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78.55</v>
      </c>
      <c r="L64" s="196">
        <v>10.57</v>
      </c>
      <c r="M64" s="196">
        <v>0</v>
      </c>
      <c r="N64" s="196">
        <v>28.84</v>
      </c>
      <c r="O64" s="196">
        <v>48.43</v>
      </c>
      <c r="P64" s="196">
        <v>60.41</v>
      </c>
      <c r="Q64" s="196">
        <v>1.92</v>
      </c>
      <c r="R64" s="196">
        <v>3.98</v>
      </c>
      <c r="S64" s="196">
        <v>2.89</v>
      </c>
      <c r="T64" s="196">
        <v>0</v>
      </c>
      <c r="U64" s="196">
        <v>317.08999999999997</v>
      </c>
      <c r="V64" s="196">
        <v>0</v>
      </c>
      <c r="W64" s="196">
        <v>4.8099999999999996</v>
      </c>
      <c r="X64" s="196">
        <v>17.3</v>
      </c>
      <c r="Y64" s="196">
        <v>0</v>
      </c>
      <c r="Z64">
        <v>0</v>
      </c>
      <c r="AA64" s="196">
        <v>8.1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31.42</v>
      </c>
      <c r="AQ64" s="196">
        <v>16.29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78.55</v>
      </c>
      <c r="L65" s="196">
        <v>10.57</v>
      </c>
      <c r="M65" s="196">
        <v>0</v>
      </c>
      <c r="N65" s="196">
        <v>28.84</v>
      </c>
      <c r="O65" s="196">
        <v>48.43</v>
      </c>
      <c r="P65" s="196">
        <v>60.41</v>
      </c>
      <c r="Q65" s="196">
        <v>1.92</v>
      </c>
      <c r="R65" s="196">
        <v>4.8099999999999996</v>
      </c>
      <c r="S65" s="196">
        <v>2.89</v>
      </c>
      <c r="T65" s="196">
        <v>0</v>
      </c>
      <c r="U65" s="196">
        <v>317.08999999999997</v>
      </c>
      <c r="V65" s="196">
        <v>0</v>
      </c>
      <c r="W65" s="196">
        <v>4.8099999999999996</v>
      </c>
      <c r="X65" s="196">
        <v>17.3</v>
      </c>
      <c r="Y65" s="196">
        <v>0</v>
      </c>
      <c r="Z65">
        <v>0</v>
      </c>
      <c r="AA65" s="196">
        <v>8.1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31.42</v>
      </c>
      <c r="AQ65" s="196">
        <v>8.8800000000000008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78.55</v>
      </c>
      <c r="L66" s="196">
        <v>10.57</v>
      </c>
      <c r="M66" s="196">
        <v>0</v>
      </c>
      <c r="N66" s="196">
        <v>28.84</v>
      </c>
      <c r="O66" s="196">
        <v>48.43</v>
      </c>
      <c r="P66" s="196">
        <v>60.41</v>
      </c>
      <c r="Q66" s="196">
        <v>1.92</v>
      </c>
      <c r="R66" s="196">
        <v>4.8099999999999996</v>
      </c>
      <c r="S66" s="196">
        <v>2.89</v>
      </c>
      <c r="T66" s="196">
        <v>0</v>
      </c>
      <c r="U66" s="196">
        <v>317.08999999999997</v>
      </c>
      <c r="V66" s="196">
        <v>0</v>
      </c>
      <c r="W66" s="196">
        <v>4.8099999999999996</v>
      </c>
      <c r="X66" s="196">
        <v>17.3</v>
      </c>
      <c r="Y66" s="196">
        <v>0</v>
      </c>
      <c r="Z66">
        <v>0</v>
      </c>
      <c r="AA66" s="196">
        <v>8.1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31.42</v>
      </c>
      <c r="AQ66" s="196">
        <v>8.8800000000000008</v>
      </c>
      <c r="AR66" s="196">
        <v>26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78.55</v>
      </c>
      <c r="L67" s="196">
        <v>10.57</v>
      </c>
      <c r="M67" s="196">
        <v>0</v>
      </c>
      <c r="N67" s="196">
        <v>28.84</v>
      </c>
      <c r="O67" s="196">
        <v>48.43</v>
      </c>
      <c r="P67" s="196">
        <v>60.41</v>
      </c>
      <c r="Q67" s="196">
        <v>1.92</v>
      </c>
      <c r="R67" s="196">
        <v>4.8099999999999996</v>
      </c>
      <c r="S67" s="196">
        <v>2.89</v>
      </c>
      <c r="T67" s="196">
        <v>0</v>
      </c>
      <c r="U67" s="196">
        <v>317.08999999999997</v>
      </c>
      <c r="V67" s="196">
        <v>0</v>
      </c>
      <c r="W67" s="196">
        <v>8.5</v>
      </c>
      <c r="X67" s="196">
        <v>34.94</v>
      </c>
      <c r="Y67" s="196">
        <v>0</v>
      </c>
      <c r="Z67">
        <v>0</v>
      </c>
      <c r="AA67" s="196">
        <v>8.1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65.319999999999993</v>
      </c>
      <c r="AQ67" s="196">
        <v>8.8800000000000008</v>
      </c>
      <c r="AR67" s="196">
        <v>20.67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78.55</v>
      </c>
      <c r="L68" s="196">
        <v>10.57</v>
      </c>
      <c r="M68" s="196">
        <v>0</v>
      </c>
      <c r="N68" s="196">
        <v>28.84</v>
      </c>
      <c r="O68" s="196">
        <v>48.43</v>
      </c>
      <c r="P68" s="196">
        <v>60.41</v>
      </c>
      <c r="Q68" s="196">
        <v>1.92</v>
      </c>
      <c r="R68" s="196">
        <v>4.8099999999999996</v>
      </c>
      <c r="S68" s="196">
        <v>2.88</v>
      </c>
      <c r="T68" s="196">
        <v>0</v>
      </c>
      <c r="U68" s="196">
        <v>317.08999999999997</v>
      </c>
      <c r="V68" s="196">
        <v>0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8.1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65.319999999999993</v>
      </c>
      <c r="AQ68" s="196">
        <v>8.8800000000000008</v>
      </c>
      <c r="AR68" s="196">
        <v>14.74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78.55</v>
      </c>
      <c r="L69" s="196">
        <v>10.57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1.92</v>
      </c>
      <c r="R69" s="196">
        <v>10</v>
      </c>
      <c r="S69" s="196">
        <v>2.88</v>
      </c>
      <c r="T69" s="196">
        <v>0</v>
      </c>
      <c r="U69" s="196">
        <v>317.08999999999997</v>
      </c>
      <c r="V69" s="196">
        <v>4.26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8.1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65.319999999999993</v>
      </c>
      <c r="AQ69" s="196">
        <v>21.17</v>
      </c>
      <c r="AR69" s="196">
        <v>7.8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142.97999999999999</v>
      </c>
      <c r="L70" s="196">
        <v>10.57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1.92</v>
      </c>
      <c r="R70" s="196">
        <v>10.35</v>
      </c>
      <c r="S70" s="196">
        <v>2.88</v>
      </c>
      <c r="T70" s="196">
        <v>0</v>
      </c>
      <c r="U70" s="196">
        <v>317.08999999999997</v>
      </c>
      <c r="V70" s="196">
        <v>4.26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8.1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65.319999999999993</v>
      </c>
      <c r="AQ70" s="196">
        <v>21.17</v>
      </c>
      <c r="AR70" s="196">
        <v>3.56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157.72999999999999</v>
      </c>
      <c r="L71" s="196">
        <v>10.57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2.66</v>
      </c>
      <c r="R71" s="196">
        <v>10.35</v>
      </c>
      <c r="S71" s="196">
        <v>6.44</v>
      </c>
      <c r="T71" s="196">
        <v>0</v>
      </c>
      <c r="U71" s="196">
        <v>317.08999999999997</v>
      </c>
      <c r="V71" s="196">
        <v>4.26</v>
      </c>
      <c r="W71" s="196">
        <v>8.5</v>
      </c>
      <c r="X71" s="196">
        <v>36.020000000000003</v>
      </c>
      <c r="Y71" s="196">
        <v>0</v>
      </c>
      <c r="Z71">
        <v>0</v>
      </c>
      <c r="AA71" s="196">
        <v>8.1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65.319999999999993</v>
      </c>
      <c r="AQ71" s="196">
        <v>21.17</v>
      </c>
      <c r="AR71" s="196">
        <v>1.32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157.72999999999999</v>
      </c>
      <c r="L72" s="196">
        <v>10.57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2.66</v>
      </c>
      <c r="R72" s="196">
        <v>10.35</v>
      </c>
      <c r="S72" s="196">
        <v>6.44</v>
      </c>
      <c r="T72" s="196">
        <v>0</v>
      </c>
      <c r="U72" s="196">
        <v>317.08999999999997</v>
      </c>
      <c r="V72" s="196">
        <v>4.26</v>
      </c>
      <c r="W72" s="196">
        <v>8.5</v>
      </c>
      <c r="X72" s="196">
        <v>36.020000000000003</v>
      </c>
      <c r="Y72" s="196">
        <v>0</v>
      </c>
      <c r="Z72">
        <v>0</v>
      </c>
      <c r="AA72" s="196">
        <v>8.1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65.319999999999993</v>
      </c>
      <c r="AQ72" s="196">
        <v>21.17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157.72999999999999</v>
      </c>
      <c r="L73" s="196">
        <v>22.11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10.35</v>
      </c>
      <c r="S73" s="196">
        <v>6.44</v>
      </c>
      <c r="T73" s="196">
        <v>0</v>
      </c>
      <c r="U73" s="196">
        <v>317.08999999999997</v>
      </c>
      <c r="V73" s="196">
        <v>4.26</v>
      </c>
      <c r="W73" s="196">
        <v>8.5</v>
      </c>
      <c r="X73" s="196">
        <v>36.020000000000003</v>
      </c>
      <c r="Y73" s="196">
        <v>0</v>
      </c>
      <c r="Z73">
        <v>0</v>
      </c>
      <c r="AA73" s="196">
        <v>8.1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65.319999999999993</v>
      </c>
      <c r="AQ73" s="196">
        <v>21.17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157.72999999999999</v>
      </c>
      <c r="L74" s="196">
        <v>22.11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10.35</v>
      </c>
      <c r="S74" s="196">
        <v>6.44</v>
      </c>
      <c r="T74" s="196">
        <v>0</v>
      </c>
      <c r="U74" s="196">
        <v>317.08999999999997</v>
      </c>
      <c r="V74" s="196">
        <v>4.26</v>
      </c>
      <c r="W74" s="196">
        <v>8.5</v>
      </c>
      <c r="X74" s="196">
        <v>36.020000000000003</v>
      </c>
      <c r="Y74" s="196">
        <v>0</v>
      </c>
      <c r="Z74">
        <v>0</v>
      </c>
      <c r="AA74" s="196">
        <v>8.1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65.319999999999993</v>
      </c>
      <c r="AQ74" s="196">
        <v>21.17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157.72999999999999</v>
      </c>
      <c r="L75" s="196">
        <v>22.11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10.35</v>
      </c>
      <c r="S75" s="196">
        <v>6.44</v>
      </c>
      <c r="T75" s="196">
        <v>0</v>
      </c>
      <c r="U75" s="196">
        <v>317.08999999999997</v>
      </c>
      <c r="V75" s="196">
        <v>4.26</v>
      </c>
      <c r="W75" s="196">
        <v>8.5</v>
      </c>
      <c r="X75" s="196">
        <v>36.020000000000003</v>
      </c>
      <c r="Y75" s="196">
        <v>0</v>
      </c>
      <c r="Z75">
        <v>0</v>
      </c>
      <c r="AA75" s="196">
        <v>8.1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65.319999999999993</v>
      </c>
      <c r="AQ75" s="196">
        <v>21.17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157.72999999999999</v>
      </c>
      <c r="L76" s="196">
        <v>22.11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10.35</v>
      </c>
      <c r="S76" s="196">
        <v>6.44</v>
      </c>
      <c r="T76" s="196">
        <v>0</v>
      </c>
      <c r="U76" s="196">
        <v>317.08999999999997</v>
      </c>
      <c r="V76" s="196">
        <v>4.26</v>
      </c>
      <c r="W76" s="196">
        <v>8.5</v>
      </c>
      <c r="X76" s="196">
        <v>36.020000000000003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65.319999999999993</v>
      </c>
      <c r="AQ76" s="196">
        <v>21.17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75.94</v>
      </c>
      <c r="L77" s="196">
        <v>9.61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10.35</v>
      </c>
      <c r="S77" s="196">
        <v>6.44</v>
      </c>
      <c r="T77" s="196">
        <v>0</v>
      </c>
      <c r="U77" s="196">
        <v>317.08999999999997</v>
      </c>
      <c r="V77" s="196">
        <v>4.26</v>
      </c>
      <c r="W77" s="196">
        <v>8.5</v>
      </c>
      <c r="X77" s="196">
        <v>36.020000000000003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65.319999999999993</v>
      </c>
      <c r="AQ77" s="196">
        <v>21.17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75.94</v>
      </c>
      <c r="L78" s="196">
        <v>9.61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2.66</v>
      </c>
      <c r="R78" s="196">
        <v>10.35</v>
      </c>
      <c r="S78" s="196">
        <v>6.44</v>
      </c>
      <c r="T78" s="196">
        <v>0</v>
      </c>
      <c r="U78" s="196">
        <v>317.08999999999997</v>
      </c>
      <c r="V78" s="196">
        <v>4.26</v>
      </c>
      <c r="W78" s="196">
        <v>8.5</v>
      </c>
      <c r="X78" s="196">
        <v>36.020000000000003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65.319999999999993</v>
      </c>
      <c r="AQ78" s="196">
        <v>21.17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75.94</v>
      </c>
      <c r="L79" s="196">
        <v>9.76</v>
      </c>
      <c r="M79" s="196">
        <v>0</v>
      </c>
      <c r="N79" s="196">
        <v>28.84</v>
      </c>
      <c r="O79" s="196">
        <v>48.43</v>
      </c>
      <c r="P79" s="196">
        <v>58.78</v>
      </c>
      <c r="Q79" s="196">
        <v>1.92</v>
      </c>
      <c r="R79" s="196">
        <v>10.35</v>
      </c>
      <c r="S79" s="196">
        <v>2.88</v>
      </c>
      <c r="T79" s="196">
        <v>0</v>
      </c>
      <c r="U79" s="196">
        <v>317.08999999999997</v>
      </c>
      <c r="V79" s="196">
        <v>4.26</v>
      </c>
      <c r="W79" s="196">
        <v>8.5</v>
      </c>
      <c r="X79" s="196">
        <v>36.020000000000003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65.319999999999993</v>
      </c>
      <c r="AQ79" s="196">
        <v>21.17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75.510000000000005</v>
      </c>
      <c r="L80" s="196">
        <v>9.77</v>
      </c>
      <c r="M80" s="196">
        <v>0</v>
      </c>
      <c r="N80" s="196">
        <v>28.84</v>
      </c>
      <c r="O80" s="196">
        <v>48.43</v>
      </c>
      <c r="P80" s="196">
        <v>58.78</v>
      </c>
      <c r="Q80" s="196">
        <v>1.92</v>
      </c>
      <c r="R80" s="196">
        <v>10.35</v>
      </c>
      <c r="S80" s="196">
        <v>2.88</v>
      </c>
      <c r="T80" s="196">
        <v>0</v>
      </c>
      <c r="U80" s="196">
        <v>317.08999999999997</v>
      </c>
      <c r="V80" s="196">
        <v>4.26</v>
      </c>
      <c r="W80" s="196">
        <v>8.5</v>
      </c>
      <c r="X80" s="196">
        <v>36.020000000000003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65.319999999999993</v>
      </c>
      <c r="AQ80" s="196">
        <v>21.17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75.510000000000005</v>
      </c>
      <c r="L81" s="196">
        <v>9.77</v>
      </c>
      <c r="M81" s="196">
        <v>0</v>
      </c>
      <c r="N81" s="196">
        <v>28.84</v>
      </c>
      <c r="O81" s="196">
        <v>48.43</v>
      </c>
      <c r="P81" s="196">
        <v>58.78</v>
      </c>
      <c r="Q81" s="196">
        <v>1.92</v>
      </c>
      <c r="R81" s="196">
        <v>10.35</v>
      </c>
      <c r="S81" s="196">
        <v>2.88</v>
      </c>
      <c r="T81" s="196">
        <v>0</v>
      </c>
      <c r="U81" s="196">
        <v>317.08999999999997</v>
      </c>
      <c r="V81" s="196">
        <v>4.26</v>
      </c>
      <c r="W81" s="196">
        <v>8.5</v>
      </c>
      <c r="X81" s="196">
        <v>36.020000000000003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65.319999999999993</v>
      </c>
      <c r="AQ81" s="196">
        <v>21.17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75.510000000000005</v>
      </c>
      <c r="L82" s="196">
        <v>9.77</v>
      </c>
      <c r="M82" s="196">
        <v>0</v>
      </c>
      <c r="N82" s="196">
        <v>28.84</v>
      </c>
      <c r="O82" s="196">
        <v>48.43</v>
      </c>
      <c r="P82" s="196">
        <v>58.78</v>
      </c>
      <c r="Q82" s="196">
        <v>1.92</v>
      </c>
      <c r="R82" s="196">
        <v>10.35</v>
      </c>
      <c r="S82" s="196">
        <v>2.88</v>
      </c>
      <c r="T82" s="196">
        <v>0</v>
      </c>
      <c r="U82" s="196">
        <v>317.08999999999997</v>
      </c>
      <c r="V82" s="196">
        <v>4.26</v>
      </c>
      <c r="W82" s="196">
        <v>8.5</v>
      </c>
      <c r="X82" s="196">
        <v>36.020000000000003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65.319999999999993</v>
      </c>
      <c r="AQ82" s="196">
        <v>8.8800000000000008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75.510000000000005</v>
      </c>
      <c r="L83" s="196">
        <v>9.77</v>
      </c>
      <c r="M83" s="196">
        <v>0</v>
      </c>
      <c r="N83" s="196">
        <v>28.84</v>
      </c>
      <c r="O83" s="196">
        <v>48.43</v>
      </c>
      <c r="P83" s="196">
        <v>58.79</v>
      </c>
      <c r="Q83" s="196">
        <v>1.92</v>
      </c>
      <c r="R83" s="196">
        <v>4.8099999999999996</v>
      </c>
      <c r="S83" s="196">
        <v>2.88</v>
      </c>
      <c r="T83" s="196">
        <v>0</v>
      </c>
      <c r="U83" s="196">
        <v>317.08999999999997</v>
      </c>
      <c r="V83" s="196">
        <v>0</v>
      </c>
      <c r="W83" s="196">
        <v>8.5</v>
      </c>
      <c r="X83" s="196">
        <v>36.020000000000003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65.319999999999993</v>
      </c>
      <c r="AQ83" s="196">
        <v>8.8800000000000008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75.510000000000005</v>
      </c>
      <c r="L84" s="196">
        <v>9.77</v>
      </c>
      <c r="M84" s="196">
        <v>0</v>
      </c>
      <c r="N84" s="196">
        <v>28.84</v>
      </c>
      <c r="O84" s="196">
        <v>48.43</v>
      </c>
      <c r="P84" s="196">
        <v>58.79</v>
      </c>
      <c r="Q84" s="196">
        <v>1.92</v>
      </c>
      <c r="R84" s="196">
        <v>4.8099999999999996</v>
      </c>
      <c r="S84" s="196">
        <v>2.88</v>
      </c>
      <c r="T84" s="196">
        <v>0</v>
      </c>
      <c r="U84" s="196">
        <v>317.08999999999997</v>
      </c>
      <c r="V84" s="196">
        <v>0</v>
      </c>
      <c r="W84" s="196">
        <v>4.8099999999999996</v>
      </c>
      <c r="X84" s="196">
        <v>17.3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31.42</v>
      </c>
      <c r="AQ84" s="196">
        <v>8.8800000000000008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75.510000000000005</v>
      </c>
      <c r="L85" s="196">
        <v>9.77</v>
      </c>
      <c r="M85" s="196">
        <v>0</v>
      </c>
      <c r="N85" s="196">
        <v>28.84</v>
      </c>
      <c r="O85" s="196">
        <v>48.43</v>
      </c>
      <c r="P85" s="196">
        <v>58.79</v>
      </c>
      <c r="Q85" s="196">
        <v>1.92</v>
      </c>
      <c r="R85" s="196">
        <v>4.8099999999999996</v>
      </c>
      <c r="S85" s="196">
        <v>2.88</v>
      </c>
      <c r="T85" s="196">
        <v>0</v>
      </c>
      <c r="U85" s="196">
        <v>317.08999999999997</v>
      </c>
      <c r="V85" s="196">
        <v>0</v>
      </c>
      <c r="W85" s="196">
        <v>4.8099999999999996</v>
      </c>
      <c r="X85" s="196">
        <v>17.3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31.42</v>
      </c>
      <c r="AQ85" s="196">
        <v>8.8800000000000008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75.510000000000005</v>
      </c>
      <c r="L86" s="196">
        <v>9.77</v>
      </c>
      <c r="M86" s="196">
        <v>0</v>
      </c>
      <c r="N86" s="196">
        <v>28.84</v>
      </c>
      <c r="O86" s="196">
        <v>48.43</v>
      </c>
      <c r="P86" s="196">
        <v>58.79</v>
      </c>
      <c r="Q86" s="196">
        <v>1.92</v>
      </c>
      <c r="R86" s="196">
        <v>4.8099999999999996</v>
      </c>
      <c r="S86" s="196">
        <v>2.89</v>
      </c>
      <c r="T86" s="196">
        <v>0</v>
      </c>
      <c r="U86" s="196">
        <v>317.08999999999997</v>
      </c>
      <c r="V86" s="196">
        <v>0</v>
      </c>
      <c r="W86" s="196">
        <v>4.8099999999999996</v>
      </c>
      <c r="X86" s="196">
        <v>17.3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31.42</v>
      </c>
      <c r="AQ86" s="196">
        <v>8.8800000000000008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75.510000000000005</v>
      </c>
      <c r="L87" s="196">
        <v>9.77</v>
      </c>
      <c r="M87" s="196">
        <v>0</v>
      </c>
      <c r="N87" s="196">
        <v>28.84</v>
      </c>
      <c r="O87" s="196">
        <v>48.43</v>
      </c>
      <c r="P87" s="196">
        <v>58.79</v>
      </c>
      <c r="Q87" s="196">
        <v>1.92</v>
      </c>
      <c r="R87" s="196">
        <v>4.8099999999999996</v>
      </c>
      <c r="S87" s="196">
        <v>2.89</v>
      </c>
      <c r="T87" s="196">
        <v>0</v>
      </c>
      <c r="U87" s="196">
        <v>317.08999999999997</v>
      </c>
      <c r="V87" s="196">
        <v>0</v>
      </c>
      <c r="W87" s="196">
        <v>4.8099999999999996</v>
      </c>
      <c r="X87" s="196">
        <v>17.3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31.42</v>
      </c>
      <c r="AQ87" s="196">
        <v>8.8800000000000008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75.510000000000005</v>
      </c>
      <c r="L88" s="196">
        <v>9.77</v>
      </c>
      <c r="M88" s="196">
        <v>0</v>
      </c>
      <c r="N88" s="196">
        <v>28.84</v>
      </c>
      <c r="O88" s="196">
        <v>48.43</v>
      </c>
      <c r="P88" s="196">
        <v>58.79</v>
      </c>
      <c r="Q88" s="196">
        <v>1.92</v>
      </c>
      <c r="R88" s="196">
        <v>4.8099999999999996</v>
      </c>
      <c r="S88" s="196">
        <v>2.89</v>
      </c>
      <c r="T88" s="196">
        <v>0</v>
      </c>
      <c r="U88" s="196">
        <v>317.08999999999997</v>
      </c>
      <c r="V88" s="196">
        <v>0</v>
      </c>
      <c r="W88" s="196">
        <v>4.8099999999999996</v>
      </c>
      <c r="X88" s="196">
        <v>17.3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31.42</v>
      </c>
      <c r="AQ88" s="196">
        <v>8.8800000000000008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75.510000000000005</v>
      </c>
      <c r="L89" s="196">
        <v>9.77</v>
      </c>
      <c r="M89" s="196">
        <v>0</v>
      </c>
      <c r="N89" s="196">
        <v>28.84</v>
      </c>
      <c r="O89" s="196">
        <v>48.43</v>
      </c>
      <c r="P89" s="196">
        <v>58.79</v>
      </c>
      <c r="Q89" s="196">
        <v>1.92</v>
      </c>
      <c r="R89" s="196">
        <v>4.8099999999999996</v>
      </c>
      <c r="S89" s="196">
        <v>2.89</v>
      </c>
      <c r="T89" s="196">
        <v>0</v>
      </c>
      <c r="U89" s="196">
        <v>317.08999999999997</v>
      </c>
      <c r="V89" s="196">
        <v>0</v>
      </c>
      <c r="W89" s="196">
        <v>4.8099999999999996</v>
      </c>
      <c r="X89" s="196">
        <v>17.3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31.42</v>
      </c>
      <c r="AQ89" s="196">
        <v>8.8800000000000008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75.510000000000005</v>
      </c>
      <c r="L90" s="196">
        <v>9.77</v>
      </c>
      <c r="M90" s="196">
        <v>0</v>
      </c>
      <c r="N90" s="196">
        <v>28.84</v>
      </c>
      <c r="O90" s="196">
        <v>48.43</v>
      </c>
      <c r="P90" s="196">
        <v>58.79</v>
      </c>
      <c r="Q90" s="196">
        <v>1.92</v>
      </c>
      <c r="R90" s="196">
        <v>4.8099999999999996</v>
      </c>
      <c r="S90" s="196">
        <v>2.89</v>
      </c>
      <c r="T90" s="196">
        <v>0</v>
      </c>
      <c r="U90" s="196">
        <v>317.08999999999997</v>
      </c>
      <c r="V90" s="196">
        <v>0</v>
      </c>
      <c r="W90" s="196">
        <v>4.8099999999999996</v>
      </c>
      <c r="X90" s="196">
        <v>17.3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31.42</v>
      </c>
      <c r="AQ90" s="196">
        <v>8.8800000000000008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75.510000000000005</v>
      </c>
      <c r="L91" s="196">
        <v>9.77</v>
      </c>
      <c r="M91" s="196">
        <v>0</v>
      </c>
      <c r="N91" s="196">
        <v>28.84</v>
      </c>
      <c r="O91" s="196">
        <v>48.43</v>
      </c>
      <c r="P91" s="196">
        <v>58.79</v>
      </c>
      <c r="Q91" s="196">
        <v>1.92</v>
      </c>
      <c r="R91" s="196">
        <v>5.41</v>
      </c>
      <c r="S91" s="196">
        <v>2.89</v>
      </c>
      <c r="T91" s="196">
        <v>0</v>
      </c>
      <c r="U91" s="196">
        <v>317.08999999999997</v>
      </c>
      <c r="V91" s="196">
        <v>0</v>
      </c>
      <c r="W91" s="196">
        <v>4.8099999999999996</v>
      </c>
      <c r="X91" s="196">
        <v>17.3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31.42</v>
      </c>
      <c r="AQ91" s="196">
        <v>8.8800000000000008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75.510000000000005</v>
      </c>
      <c r="L92" s="196">
        <v>9.77</v>
      </c>
      <c r="M92" s="196">
        <v>0</v>
      </c>
      <c r="N92" s="196">
        <v>28.84</v>
      </c>
      <c r="O92" s="196">
        <v>48.43</v>
      </c>
      <c r="P92" s="196">
        <v>58.79</v>
      </c>
      <c r="Q92" s="196">
        <v>1.92</v>
      </c>
      <c r="R92" s="196">
        <v>4.8099999999999996</v>
      </c>
      <c r="S92" s="196">
        <v>2.89</v>
      </c>
      <c r="T92" s="196">
        <v>0</v>
      </c>
      <c r="U92" s="196">
        <v>317.08999999999997</v>
      </c>
      <c r="V92" s="196">
        <v>0</v>
      </c>
      <c r="W92" s="196">
        <v>4.8099999999999996</v>
      </c>
      <c r="X92" s="196">
        <v>17.3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31.41</v>
      </c>
      <c r="AQ92" s="196">
        <v>8.8800000000000008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75.510000000000005</v>
      </c>
      <c r="L93" s="196">
        <v>9.77</v>
      </c>
      <c r="M93" s="196">
        <v>0</v>
      </c>
      <c r="N93" s="196">
        <v>28.84</v>
      </c>
      <c r="O93" s="196">
        <v>48.43</v>
      </c>
      <c r="P93" s="196">
        <v>58.79</v>
      </c>
      <c r="Q93" s="196">
        <v>1.92</v>
      </c>
      <c r="R93" s="196">
        <v>4.8099999999999996</v>
      </c>
      <c r="S93" s="196">
        <v>2.89</v>
      </c>
      <c r="T93" s="196">
        <v>0</v>
      </c>
      <c r="U93" s="196">
        <v>317.08999999999997</v>
      </c>
      <c r="V93" s="196">
        <v>0</v>
      </c>
      <c r="W93" s="196">
        <v>4.8099999999999996</v>
      </c>
      <c r="X93" s="196">
        <v>17.3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31.41</v>
      </c>
      <c r="AQ93" s="196">
        <v>8.8800000000000008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75.510000000000005</v>
      </c>
      <c r="L94" s="196">
        <v>9.77</v>
      </c>
      <c r="M94" s="196">
        <v>0</v>
      </c>
      <c r="N94" s="196">
        <v>28.84</v>
      </c>
      <c r="O94" s="196">
        <v>48.43</v>
      </c>
      <c r="P94" s="196">
        <v>58.79</v>
      </c>
      <c r="Q94" s="196">
        <v>1.92</v>
      </c>
      <c r="R94" s="196">
        <v>4.8099999999999996</v>
      </c>
      <c r="S94" s="196">
        <v>2.89</v>
      </c>
      <c r="T94" s="196">
        <v>0</v>
      </c>
      <c r="U94" s="196">
        <v>317.08999999999997</v>
      </c>
      <c r="V94" s="196">
        <v>0</v>
      </c>
      <c r="W94" s="196">
        <v>4.8099999999999996</v>
      </c>
      <c r="X94" s="196">
        <v>17.3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31.41</v>
      </c>
      <c r="AQ94" s="196">
        <v>8.8800000000000008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75.510000000000005</v>
      </c>
      <c r="L95" s="196">
        <v>9.77</v>
      </c>
      <c r="M95" s="196">
        <v>0</v>
      </c>
      <c r="N95" s="196">
        <v>28.84</v>
      </c>
      <c r="O95" s="196">
        <v>48.43</v>
      </c>
      <c r="P95" s="196">
        <v>58.79</v>
      </c>
      <c r="Q95" s="196">
        <v>1.92</v>
      </c>
      <c r="R95" s="196">
        <v>5.04</v>
      </c>
      <c r="S95" s="196">
        <v>2.89</v>
      </c>
      <c r="T95" s="196">
        <v>0</v>
      </c>
      <c r="U95" s="196">
        <v>317.08999999999997</v>
      </c>
      <c r="V95" s="196">
        <v>0</v>
      </c>
      <c r="W95" s="196">
        <v>4.8099999999999996</v>
      </c>
      <c r="X95" s="196">
        <v>17.3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33.200000000000003</v>
      </c>
      <c r="AQ95" s="196">
        <v>8.8800000000000008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75.510000000000005</v>
      </c>
      <c r="L96" s="196">
        <v>9.77</v>
      </c>
      <c r="M96" s="196">
        <v>0</v>
      </c>
      <c r="N96" s="196">
        <v>28.84</v>
      </c>
      <c r="O96" s="196">
        <v>48.43</v>
      </c>
      <c r="P96" s="196">
        <v>58.79</v>
      </c>
      <c r="Q96" s="196">
        <v>1.92</v>
      </c>
      <c r="R96" s="196">
        <v>4.8099999999999996</v>
      </c>
      <c r="S96" s="196">
        <v>2.89</v>
      </c>
      <c r="T96" s="196">
        <v>0</v>
      </c>
      <c r="U96" s="196">
        <v>317.08999999999997</v>
      </c>
      <c r="V96" s="196">
        <v>0</v>
      </c>
      <c r="W96" s="196">
        <v>4.8099999999999996</v>
      </c>
      <c r="X96" s="196">
        <v>17.3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31.41</v>
      </c>
      <c r="AQ96" s="196">
        <v>8.8800000000000008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75.510000000000005</v>
      </c>
      <c r="L97" s="196">
        <v>9.77</v>
      </c>
      <c r="M97" s="196">
        <v>0</v>
      </c>
      <c r="N97" s="196">
        <v>28.84</v>
      </c>
      <c r="O97" s="196">
        <v>48.43</v>
      </c>
      <c r="P97" s="196">
        <v>58.79</v>
      </c>
      <c r="Q97" s="196">
        <v>1.92</v>
      </c>
      <c r="R97" s="196">
        <v>4.8099999999999996</v>
      </c>
      <c r="S97" s="196">
        <v>2.89</v>
      </c>
      <c r="T97" s="196">
        <v>0</v>
      </c>
      <c r="U97" s="196">
        <v>317.08999999999997</v>
      </c>
      <c r="V97" s="196">
        <v>0</v>
      </c>
      <c r="W97" s="196">
        <v>4.8099999999999996</v>
      </c>
      <c r="X97" s="196">
        <v>17.3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31.41</v>
      </c>
      <c r="AQ97" s="196">
        <v>8.8800000000000008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75.510000000000005</v>
      </c>
      <c r="L98" s="196">
        <v>9.77</v>
      </c>
      <c r="M98" s="196">
        <v>0</v>
      </c>
      <c r="N98" s="196">
        <v>28.84</v>
      </c>
      <c r="O98" s="196">
        <v>48.43</v>
      </c>
      <c r="P98" s="196">
        <v>58.79</v>
      </c>
      <c r="Q98" s="196">
        <v>1.92</v>
      </c>
      <c r="R98" s="196">
        <v>4.8099999999999996</v>
      </c>
      <c r="S98" s="196">
        <v>2.89</v>
      </c>
      <c r="T98" s="196">
        <v>0</v>
      </c>
      <c r="U98" s="196">
        <v>317.08999999999997</v>
      </c>
      <c r="V98" s="196">
        <v>0</v>
      </c>
      <c r="W98" s="196">
        <v>4.8099999999999996</v>
      </c>
      <c r="X98" s="196">
        <v>17.3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31.41</v>
      </c>
      <c r="AQ98" s="196">
        <v>8.8800000000000008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2.0204525000000015</v>
      </c>
      <c r="L99">
        <f t="shared" si="0"/>
        <v>0.25999000000000011</v>
      </c>
      <c r="M99">
        <f t="shared" si="0"/>
        <v>0</v>
      </c>
      <c r="N99">
        <f t="shared" si="0"/>
        <v>0.69206250000000025</v>
      </c>
      <c r="O99">
        <f t="shared" si="0"/>
        <v>1.1623199999999994</v>
      </c>
      <c r="P99">
        <f t="shared" si="0"/>
        <v>1.3898524999999997</v>
      </c>
      <c r="Q99">
        <f t="shared" si="0"/>
        <v>4.7497499999999949E-2</v>
      </c>
      <c r="R99">
        <f t="shared" si="0"/>
        <v>0.15002499999999985</v>
      </c>
      <c r="S99">
        <f t="shared" si="0"/>
        <v>7.6392499999999891E-2</v>
      </c>
      <c r="T99">
        <f t="shared" si="0"/>
        <v>0</v>
      </c>
      <c r="U99">
        <f t="shared" si="0"/>
        <v>7.5706175000000027</v>
      </c>
      <c r="V99">
        <f t="shared" si="0"/>
        <v>2.5850000000000008E-2</v>
      </c>
      <c r="W99">
        <f t="shared" si="0"/>
        <v>0.1532874999999998</v>
      </c>
      <c r="X99">
        <f t="shared" si="0"/>
        <v>0.60236750000000039</v>
      </c>
      <c r="Y99">
        <f t="shared" si="0"/>
        <v>0</v>
      </c>
      <c r="Z99">
        <f t="shared" si="0"/>
        <v>0</v>
      </c>
      <c r="AA99">
        <f t="shared" si="0"/>
        <v>0.20256000000000024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1.1661600000000016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1.0870150000000003</v>
      </c>
      <c r="AQ99">
        <f t="shared" si="0"/>
        <v>0.29376250000000026</v>
      </c>
      <c r="AR99">
        <f t="shared" si="0"/>
        <v>0.24567999999999984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4.8099999999999996</v>
      </c>
      <c r="L3" s="196">
        <v>101.89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2.88</v>
      </c>
      <c r="R3" s="196">
        <v>4.5599999999999996</v>
      </c>
      <c r="S3" s="196">
        <v>2.89</v>
      </c>
      <c r="T3" s="196">
        <v>0</v>
      </c>
      <c r="U3" s="196">
        <v>21.01</v>
      </c>
      <c r="V3" s="196">
        <v>1.92</v>
      </c>
      <c r="W3" s="196">
        <v>3.96</v>
      </c>
      <c r="X3" s="196">
        <v>22.56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28.84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4.8099999999999996</v>
      </c>
      <c r="L4" s="196">
        <v>101.89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2.88</v>
      </c>
      <c r="R4" s="196">
        <v>3.85</v>
      </c>
      <c r="S4" s="196">
        <v>2.89</v>
      </c>
      <c r="T4" s="196">
        <v>0</v>
      </c>
      <c r="U4" s="196">
        <v>21.9</v>
      </c>
      <c r="V4" s="196">
        <v>1.92</v>
      </c>
      <c r="W4" s="196">
        <v>2.88</v>
      </c>
      <c r="X4" s="196">
        <v>9.61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28.84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4.8099999999999996</v>
      </c>
      <c r="L5" s="196">
        <v>101.89</v>
      </c>
      <c r="M5" s="196">
        <v>27.14</v>
      </c>
      <c r="N5" s="196">
        <v>34.83</v>
      </c>
      <c r="O5" s="196">
        <v>0</v>
      </c>
      <c r="P5" s="196">
        <v>36.380000000000003</v>
      </c>
      <c r="Q5" s="196">
        <v>2.88</v>
      </c>
      <c r="R5" s="196">
        <v>3.85</v>
      </c>
      <c r="S5" s="196">
        <v>2.89</v>
      </c>
      <c r="T5" s="196">
        <v>0</v>
      </c>
      <c r="U5" s="196">
        <v>22.54</v>
      </c>
      <c r="V5" s="196">
        <v>1.92</v>
      </c>
      <c r="W5" s="196">
        <v>2.88</v>
      </c>
      <c r="X5" s="196">
        <v>9.61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28.84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4.8099999999999996</v>
      </c>
      <c r="L6" s="196">
        <v>101.89</v>
      </c>
      <c r="M6" s="196">
        <v>27.14</v>
      </c>
      <c r="N6" s="196">
        <v>34.83</v>
      </c>
      <c r="O6" s="196">
        <v>0</v>
      </c>
      <c r="P6" s="196">
        <v>36.380000000000003</v>
      </c>
      <c r="Q6" s="196">
        <v>2.88</v>
      </c>
      <c r="R6" s="196">
        <v>3.85</v>
      </c>
      <c r="S6" s="196">
        <v>2.89</v>
      </c>
      <c r="T6" s="196">
        <v>0</v>
      </c>
      <c r="U6" s="196">
        <v>23</v>
      </c>
      <c r="V6" s="196">
        <v>1.92</v>
      </c>
      <c r="W6" s="196">
        <v>2.88</v>
      </c>
      <c r="X6" s="196">
        <v>9.61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28.84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4.8099999999999996</v>
      </c>
      <c r="L7" s="196">
        <v>101.89</v>
      </c>
      <c r="M7" s="196">
        <v>27.14</v>
      </c>
      <c r="N7" s="196">
        <v>34.840000000000003</v>
      </c>
      <c r="O7" s="196">
        <v>0</v>
      </c>
      <c r="P7" s="196">
        <v>36.380000000000003</v>
      </c>
      <c r="Q7" s="196">
        <v>2.88</v>
      </c>
      <c r="R7" s="196">
        <v>3.85</v>
      </c>
      <c r="S7" s="196">
        <v>2.89</v>
      </c>
      <c r="T7" s="196">
        <v>0</v>
      </c>
      <c r="U7" s="196">
        <v>23.42</v>
      </c>
      <c r="V7" s="196">
        <v>1.92</v>
      </c>
      <c r="W7" s="196">
        <v>2.88</v>
      </c>
      <c r="X7" s="196">
        <v>9.61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28.84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4.8099999999999996</v>
      </c>
      <c r="L8" s="196">
        <v>101.89</v>
      </c>
      <c r="M8" s="196">
        <v>27.14</v>
      </c>
      <c r="N8" s="196">
        <v>34.840000000000003</v>
      </c>
      <c r="O8" s="196">
        <v>0</v>
      </c>
      <c r="P8" s="196">
        <v>36.380000000000003</v>
      </c>
      <c r="Q8" s="196">
        <v>2.88</v>
      </c>
      <c r="R8" s="196">
        <v>3.85</v>
      </c>
      <c r="S8" s="196">
        <v>2.89</v>
      </c>
      <c r="T8" s="196">
        <v>0</v>
      </c>
      <c r="U8" s="196">
        <v>23.82</v>
      </c>
      <c r="V8" s="196">
        <v>1.92</v>
      </c>
      <c r="W8" s="196">
        <v>2.88</v>
      </c>
      <c r="X8" s="196">
        <v>9.61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28.84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4.8099999999999996</v>
      </c>
      <c r="L9" s="196">
        <v>101.89</v>
      </c>
      <c r="M9" s="196">
        <v>27.14</v>
      </c>
      <c r="N9" s="196">
        <v>34.840000000000003</v>
      </c>
      <c r="O9" s="196">
        <v>0</v>
      </c>
      <c r="P9" s="196">
        <v>36.380000000000003</v>
      </c>
      <c r="Q9" s="196">
        <v>2.88</v>
      </c>
      <c r="R9" s="196">
        <v>3.85</v>
      </c>
      <c r="S9" s="196">
        <v>2.89</v>
      </c>
      <c r="T9" s="196">
        <v>0</v>
      </c>
      <c r="U9" s="196">
        <v>24.35</v>
      </c>
      <c r="V9" s="196">
        <v>1.92</v>
      </c>
      <c r="W9" s="196">
        <v>2.88</v>
      </c>
      <c r="X9" s="196">
        <v>9.61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28.84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4.8099999999999996</v>
      </c>
      <c r="L10" s="196">
        <v>101.89</v>
      </c>
      <c r="M10" s="196">
        <v>27.14</v>
      </c>
      <c r="N10" s="196">
        <v>34.840000000000003</v>
      </c>
      <c r="O10" s="196">
        <v>0</v>
      </c>
      <c r="P10" s="196">
        <v>36.380000000000003</v>
      </c>
      <c r="Q10" s="196">
        <v>2.88</v>
      </c>
      <c r="R10" s="196">
        <v>3.85</v>
      </c>
      <c r="S10" s="196">
        <v>2.89</v>
      </c>
      <c r="T10" s="196">
        <v>0</v>
      </c>
      <c r="U10" s="196">
        <v>24.62</v>
      </c>
      <c r="V10" s="196">
        <v>1.92</v>
      </c>
      <c r="W10" s="196">
        <v>2.88</v>
      </c>
      <c r="X10" s="196">
        <v>9.61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28.84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4.8099999999999996</v>
      </c>
      <c r="L11" s="196">
        <v>101.89</v>
      </c>
      <c r="M11" s="196">
        <v>27.14</v>
      </c>
      <c r="N11" s="196">
        <v>34.840000000000003</v>
      </c>
      <c r="O11" s="196">
        <v>0</v>
      </c>
      <c r="P11" s="196">
        <v>36.380000000000003</v>
      </c>
      <c r="Q11" s="196">
        <v>2.88</v>
      </c>
      <c r="R11" s="196">
        <v>3.85</v>
      </c>
      <c r="S11" s="196">
        <v>2.89</v>
      </c>
      <c r="T11" s="196">
        <v>0</v>
      </c>
      <c r="U11" s="196">
        <v>24.62</v>
      </c>
      <c r="V11" s="196">
        <v>1.92</v>
      </c>
      <c r="W11" s="196">
        <v>2.88</v>
      </c>
      <c r="X11" s="196">
        <v>9.61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28.84</v>
      </c>
      <c r="AQ11" s="196">
        <v>7.78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4.8099999999999996</v>
      </c>
      <c r="L12" s="196">
        <v>101.89</v>
      </c>
      <c r="M12" s="196">
        <v>27.14</v>
      </c>
      <c r="N12" s="196">
        <v>34.840000000000003</v>
      </c>
      <c r="O12" s="196">
        <v>0</v>
      </c>
      <c r="P12" s="196">
        <v>36.380000000000003</v>
      </c>
      <c r="Q12" s="196">
        <v>2.88</v>
      </c>
      <c r="R12" s="196">
        <v>3.85</v>
      </c>
      <c r="S12" s="196">
        <v>2.89</v>
      </c>
      <c r="T12" s="196">
        <v>0</v>
      </c>
      <c r="U12" s="196">
        <v>24.62</v>
      </c>
      <c r="V12" s="196">
        <v>1.92</v>
      </c>
      <c r="W12" s="196">
        <v>2.88</v>
      </c>
      <c r="X12" s="196">
        <v>9.61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28.84</v>
      </c>
      <c r="AQ12" s="196">
        <v>7.78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4.8099999999999996</v>
      </c>
      <c r="L13" s="196">
        <v>101.89</v>
      </c>
      <c r="M13" s="196">
        <v>27.13</v>
      </c>
      <c r="N13" s="196">
        <v>35.04</v>
      </c>
      <c r="O13" s="196">
        <v>0</v>
      </c>
      <c r="P13" s="196">
        <v>36.380000000000003</v>
      </c>
      <c r="Q13" s="196">
        <v>2.89</v>
      </c>
      <c r="R13" s="196">
        <v>3.85</v>
      </c>
      <c r="S13" s="196">
        <v>2.89</v>
      </c>
      <c r="T13" s="196">
        <v>0</v>
      </c>
      <c r="U13" s="196">
        <v>24.62</v>
      </c>
      <c r="V13" s="196">
        <v>1.92</v>
      </c>
      <c r="W13" s="196">
        <v>2.88</v>
      </c>
      <c r="X13" s="196">
        <v>9.61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29.39</v>
      </c>
      <c r="AQ13" s="196">
        <v>7.92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4.8099999999999996</v>
      </c>
      <c r="L14" s="196">
        <v>101.89</v>
      </c>
      <c r="M14" s="196">
        <v>27.13</v>
      </c>
      <c r="N14" s="196">
        <v>34.840000000000003</v>
      </c>
      <c r="O14" s="196">
        <v>0</v>
      </c>
      <c r="P14" s="196">
        <v>36.380000000000003</v>
      </c>
      <c r="Q14" s="196">
        <v>2.89</v>
      </c>
      <c r="R14" s="196">
        <v>3.85</v>
      </c>
      <c r="S14" s="196">
        <v>2.89</v>
      </c>
      <c r="T14" s="196">
        <v>0</v>
      </c>
      <c r="U14" s="196">
        <v>24.62</v>
      </c>
      <c r="V14" s="196">
        <v>1.92</v>
      </c>
      <c r="W14" s="196">
        <v>2.88</v>
      </c>
      <c r="X14" s="196">
        <v>9.61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29.39</v>
      </c>
      <c r="AQ14" s="196">
        <v>7.92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4.8099999999999996</v>
      </c>
      <c r="L15" s="196">
        <v>101.89</v>
      </c>
      <c r="M15" s="196">
        <v>27.13</v>
      </c>
      <c r="N15" s="196">
        <v>34.840000000000003</v>
      </c>
      <c r="O15" s="196">
        <v>0</v>
      </c>
      <c r="P15" s="196">
        <v>36.380000000000003</v>
      </c>
      <c r="Q15" s="196">
        <v>2.89</v>
      </c>
      <c r="R15" s="196">
        <v>3.85</v>
      </c>
      <c r="S15" s="196">
        <v>2.89</v>
      </c>
      <c r="T15" s="196">
        <v>0</v>
      </c>
      <c r="U15" s="196">
        <v>24.62</v>
      </c>
      <c r="V15" s="196">
        <v>1.92</v>
      </c>
      <c r="W15" s="196">
        <v>2.88</v>
      </c>
      <c r="X15" s="196">
        <v>9.61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29.39</v>
      </c>
      <c r="AQ15" s="196">
        <v>7.92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4.8099999999999996</v>
      </c>
      <c r="L16" s="196">
        <v>101.89</v>
      </c>
      <c r="M16" s="196">
        <v>27.13</v>
      </c>
      <c r="N16" s="196">
        <v>34.840000000000003</v>
      </c>
      <c r="O16" s="196">
        <v>0</v>
      </c>
      <c r="P16" s="196">
        <v>36.380000000000003</v>
      </c>
      <c r="Q16" s="196">
        <v>2.89</v>
      </c>
      <c r="R16" s="196">
        <v>3.85</v>
      </c>
      <c r="S16" s="196">
        <v>2.89</v>
      </c>
      <c r="T16" s="196">
        <v>0</v>
      </c>
      <c r="U16" s="196">
        <v>24.62</v>
      </c>
      <c r="V16" s="196">
        <v>1.92</v>
      </c>
      <c r="W16" s="196">
        <v>2.88</v>
      </c>
      <c r="X16" s="196">
        <v>9.61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29.39</v>
      </c>
      <c r="AQ16" s="196">
        <v>7.92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4.8099999999999996</v>
      </c>
      <c r="L17" s="196">
        <v>101.89</v>
      </c>
      <c r="M17" s="196">
        <v>27.13</v>
      </c>
      <c r="N17" s="196">
        <v>34.840000000000003</v>
      </c>
      <c r="O17" s="196">
        <v>0</v>
      </c>
      <c r="P17" s="196">
        <v>36.380000000000003</v>
      </c>
      <c r="Q17" s="196">
        <v>2.89</v>
      </c>
      <c r="R17" s="196">
        <v>3.85</v>
      </c>
      <c r="S17" s="196">
        <v>2.89</v>
      </c>
      <c r="T17" s="196">
        <v>0</v>
      </c>
      <c r="U17" s="196">
        <v>24.62</v>
      </c>
      <c r="V17" s="196">
        <v>1.92</v>
      </c>
      <c r="W17" s="196">
        <v>2.88</v>
      </c>
      <c r="X17" s="196">
        <v>9.61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29.39</v>
      </c>
      <c r="AQ17" s="196">
        <v>7.92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4.8099999999999996</v>
      </c>
      <c r="L18" s="196">
        <v>101.89</v>
      </c>
      <c r="M18" s="196">
        <v>27.14</v>
      </c>
      <c r="N18" s="196">
        <v>34.840000000000003</v>
      </c>
      <c r="O18" s="196">
        <v>0</v>
      </c>
      <c r="P18" s="196">
        <v>36.380000000000003</v>
      </c>
      <c r="Q18" s="196">
        <v>2.89</v>
      </c>
      <c r="R18" s="196">
        <v>3.85</v>
      </c>
      <c r="S18" s="196">
        <v>2.89</v>
      </c>
      <c r="T18" s="196">
        <v>0</v>
      </c>
      <c r="U18" s="196">
        <v>24.62</v>
      </c>
      <c r="V18" s="196">
        <v>1.92</v>
      </c>
      <c r="W18" s="196">
        <v>2.88</v>
      </c>
      <c r="X18" s="196">
        <v>9.61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29.39</v>
      </c>
      <c r="AQ18" s="196">
        <v>7.92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4.8099999999999996</v>
      </c>
      <c r="L19" s="196">
        <v>101.89</v>
      </c>
      <c r="M19" s="196">
        <v>27.14</v>
      </c>
      <c r="N19" s="196">
        <v>34.18</v>
      </c>
      <c r="O19" s="196">
        <v>0</v>
      </c>
      <c r="P19" s="196">
        <v>36.380000000000003</v>
      </c>
      <c r="Q19" s="196">
        <v>2.89</v>
      </c>
      <c r="R19" s="196">
        <v>3.85</v>
      </c>
      <c r="S19" s="196">
        <v>2.89</v>
      </c>
      <c r="T19" s="196">
        <v>0</v>
      </c>
      <c r="U19" s="196">
        <v>24.62</v>
      </c>
      <c r="V19" s="196">
        <v>1.92</v>
      </c>
      <c r="W19" s="196">
        <v>2.88</v>
      </c>
      <c r="X19" s="196">
        <v>9.61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29.39</v>
      </c>
      <c r="AQ19" s="196">
        <v>7.92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4.8099999999999996</v>
      </c>
      <c r="L20" s="196">
        <v>101.89</v>
      </c>
      <c r="M20" s="196">
        <v>25.57</v>
      </c>
      <c r="N20" s="196">
        <v>34.83</v>
      </c>
      <c r="O20" s="196">
        <v>0</v>
      </c>
      <c r="P20" s="196">
        <v>36.380000000000003</v>
      </c>
      <c r="Q20" s="196">
        <v>2.89</v>
      </c>
      <c r="R20" s="196">
        <v>3.85</v>
      </c>
      <c r="S20" s="196">
        <v>2.89</v>
      </c>
      <c r="T20" s="196">
        <v>0</v>
      </c>
      <c r="U20" s="196">
        <v>24.62</v>
      </c>
      <c r="V20" s="196">
        <v>1.92</v>
      </c>
      <c r="W20" s="196">
        <v>2.88</v>
      </c>
      <c r="X20" s="196">
        <v>9.61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29.39</v>
      </c>
      <c r="AQ20" s="196">
        <v>7.92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4.8099999999999996</v>
      </c>
      <c r="L21" s="196">
        <v>101.89</v>
      </c>
      <c r="M21" s="196">
        <v>27.14</v>
      </c>
      <c r="N21" s="196">
        <v>34.83</v>
      </c>
      <c r="O21" s="196">
        <v>0</v>
      </c>
      <c r="P21" s="196">
        <v>36.380000000000003</v>
      </c>
      <c r="Q21" s="196">
        <v>2.89</v>
      </c>
      <c r="R21" s="196">
        <v>3.85</v>
      </c>
      <c r="S21" s="196">
        <v>2.89</v>
      </c>
      <c r="T21" s="196">
        <v>0</v>
      </c>
      <c r="U21" s="196">
        <v>24.62</v>
      </c>
      <c r="V21" s="196">
        <v>1.92</v>
      </c>
      <c r="W21" s="196">
        <v>2.88</v>
      </c>
      <c r="X21" s="196">
        <v>9.61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29.39</v>
      </c>
      <c r="AQ21" s="196">
        <v>7.92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4.8099999999999996</v>
      </c>
      <c r="L22" s="196">
        <v>101.89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2.89</v>
      </c>
      <c r="R22" s="196">
        <v>3.85</v>
      </c>
      <c r="S22" s="196">
        <v>2.89</v>
      </c>
      <c r="T22" s="196">
        <v>0</v>
      </c>
      <c r="U22" s="196">
        <v>24.62</v>
      </c>
      <c r="V22" s="196">
        <v>1.92</v>
      </c>
      <c r="W22" s="196">
        <v>2.88</v>
      </c>
      <c r="X22" s="196">
        <v>9.61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29.39</v>
      </c>
      <c r="AQ22" s="196">
        <v>7.92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0.96</v>
      </c>
      <c r="L23" s="196">
        <v>101.89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2.89</v>
      </c>
      <c r="R23" s="196">
        <v>3.85</v>
      </c>
      <c r="S23" s="196">
        <v>2.89</v>
      </c>
      <c r="T23" s="196">
        <v>0</v>
      </c>
      <c r="U23" s="196">
        <v>24.62</v>
      </c>
      <c r="V23" s="196">
        <v>1.92</v>
      </c>
      <c r="W23" s="196">
        <v>2.88</v>
      </c>
      <c r="X23" s="196">
        <v>9.32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28.84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0.96</v>
      </c>
      <c r="L24" s="196">
        <v>101.89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2.89</v>
      </c>
      <c r="R24" s="196">
        <v>3.85</v>
      </c>
      <c r="S24" s="196">
        <v>2.89</v>
      </c>
      <c r="T24" s="196">
        <v>0</v>
      </c>
      <c r="U24" s="196">
        <v>24.62</v>
      </c>
      <c r="V24" s="196">
        <v>1.91</v>
      </c>
      <c r="W24" s="196">
        <v>2.88</v>
      </c>
      <c r="X24" s="196">
        <v>9.61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28.84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0.96</v>
      </c>
      <c r="L25" s="196">
        <v>101.89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2.89</v>
      </c>
      <c r="R25" s="196">
        <v>3.85</v>
      </c>
      <c r="S25" s="196">
        <v>2.89</v>
      </c>
      <c r="T25" s="196">
        <v>0</v>
      </c>
      <c r="U25" s="196">
        <v>24.62</v>
      </c>
      <c r="V25" s="196">
        <v>1.92</v>
      </c>
      <c r="W25" s="196">
        <v>2.88</v>
      </c>
      <c r="X25" s="196">
        <v>9.61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28.84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0.96</v>
      </c>
      <c r="L26" s="196">
        <v>101.89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2.89</v>
      </c>
      <c r="R26" s="196">
        <v>3.85</v>
      </c>
      <c r="S26" s="196">
        <v>2.89</v>
      </c>
      <c r="T26" s="196">
        <v>0</v>
      </c>
      <c r="U26" s="196">
        <v>24.62</v>
      </c>
      <c r="V26" s="196">
        <v>1.92</v>
      </c>
      <c r="W26" s="196">
        <v>2.88</v>
      </c>
      <c r="X26" s="196">
        <v>9.61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28.84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0.96</v>
      </c>
      <c r="L27" s="196">
        <v>101.89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2.89</v>
      </c>
      <c r="R27" s="196">
        <v>3.85</v>
      </c>
      <c r="S27" s="196">
        <v>2.89</v>
      </c>
      <c r="T27" s="196">
        <v>0</v>
      </c>
      <c r="U27" s="196">
        <v>24.62</v>
      </c>
      <c r="V27" s="196">
        <v>1.92</v>
      </c>
      <c r="W27" s="196">
        <v>10.27</v>
      </c>
      <c r="X27" s="196">
        <v>43.51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74.680000000000007</v>
      </c>
      <c r="AQ27" s="196">
        <v>7.69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0.97</v>
      </c>
      <c r="L28" s="196">
        <v>101.89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2.89</v>
      </c>
      <c r="R28" s="196">
        <v>12.51</v>
      </c>
      <c r="S28" s="196">
        <v>2.89</v>
      </c>
      <c r="T28" s="196">
        <v>0</v>
      </c>
      <c r="U28" s="196">
        <v>24.62</v>
      </c>
      <c r="V28" s="196">
        <v>5.36</v>
      </c>
      <c r="W28" s="196">
        <v>10.27</v>
      </c>
      <c r="X28" s="196">
        <v>43.51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7.69</v>
      </c>
      <c r="AR28" s="196">
        <v>0.52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</v>
      </c>
      <c r="L29" s="196">
        <v>101.89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2.89</v>
      </c>
      <c r="R29" s="196">
        <v>12.51</v>
      </c>
      <c r="S29" s="196">
        <v>2.89</v>
      </c>
      <c r="T29" s="196">
        <v>0</v>
      </c>
      <c r="U29" s="196">
        <v>24.62</v>
      </c>
      <c r="V29" s="196">
        <v>4.7</v>
      </c>
      <c r="W29" s="196">
        <v>10.27</v>
      </c>
      <c r="X29" s="196">
        <v>43.51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2.06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101.89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2.89</v>
      </c>
      <c r="R30" s="196">
        <v>12.51</v>
      </c>
      <c r="S30" s="196">
        <v>2.89</v>
      </c>
      <c r="T30" s="196">
        <v>0</v>
      </c>
      <c r="U30" s="196">
        <v>24.62</v>
      </c>
      <c r="V30" s="196">
        <v>5.36</v>
      </c>
      <c r="W30" s="196">
        <v>10.27</v>
      </c>
      <c r="X30" s="196">
        <v>43.51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5.67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101.89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2.89</v>
      </c>
      <c r="R31" s="196">
        <v>12.51</v>
      </c>
      <c r="S31" s="196">
        <v>2.89</v>
      </c>
      <c r="T31" s="196">
        <v>0</v>
      </c>
      <c r="U31" s="196">
        <v>24.62</v>
      </c>
      <c r="V31" s="196">
        <v>5.36</v>
      </c>
      <c r="W31" s="196">
        <v>10.27</v>
      </c>
      <c r="X31" s="196">
        <v>43.51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10.68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101.89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2.89</v>
      </c>
      <c r="R32" s="196">
        <v>12.51</v>
      </c>
      <c r="S32" s="196">
        <v>2.89</v>
      </c>
      <c r="T32" s="196">
        <v>0</v>
      </c>
      <c r="U32" s="196">
        <v>24.62</v>
      </c>
      <c r="V32" s="196">
        <v>5.36</v>
      </c>
      <c r="W32" s="196">
        <v>10.27</v>
      </c>
      <c r="X32" s="196">
        <v>43.51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15.58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144.19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2.89</v>
      </c>
      <c r="R33" s="196">
        <v>12.51</v>
      </c>
      <c r="S33" s="196">
        <v>7.69</v>
      </c>
      <c r="T33" s="196">
        <v>0</v>
      </c>
      <c r="U33" s="196">
        <v>24.62</v>
      </c>
      <c r="V33" s="196">
        <v>5.36</v>
      </c>
      <c r="W33" s="196">
        <v>10.27</v>
      </c>
      <c r="X33" s="196">
        <v>43.51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146.65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0.96</v>
      </c>
      <c r="R34" s="196">
        <v>12.51</v>
      </c>
      <c r="S34" s="196">
        <v>7.69</v>
      </c>
      <c r="T34" s="196">
        <v>0</v>
      </c>
      <c r="U34" s="196">
        <v>24.62</v>
      </c>
      <c r="V34" s="196">
        <v>5.36</v>
      </c>
      <c r="W34" s="196">
        <v>10.27</v>
      </c>
      <c r="X34" s="196">
        <v>43.51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57.16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173.37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0.84</v>
      </c>
      <c r="R35" s="196">
        <v>12.51</v>
      </c>
      <c r="S35" s="196">
        <v>7.69</v>
      </c>
      <c r="T35" s="196">
        <v>0</v>
      </c>
      <c r="U35" s="196">
        <v>24.62</v>
      </c>
      <c r="V35" s="196">
        <v>5.36</v>
      </c>
      <c r="W35" s="196">
        <v>10.27</v>
      </c>
      <c r="X35" s="196">
        <v>43.51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53.41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186.5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0.96</v>
      </c>
      <c r="R36" s="196">
        <v>12.51</v>
      </c>
      <c r="S36" s="196">
        <v>7.69</v>
      </c>
      <c r="T36" s="196">
        <v>0</v>
      </c>
      <c r="U36" s="196">
        <v>24.62</v>
      </c>
      <c r="V36" s="196">
        <v>5.36</v>
      </c>
      <c r="W36" s="196">
        <v>10.27</v>
      </c>
      <c r="X36" s="196">
        <v>43.51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53.41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186.5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0.96</v>
      </c>
      <c r="R37" s="196">
        <v>12.51</v>
      </c>
      <c r="S37" s="196">
        <v>7.69</v>
      </c>
      <c r="T37" s="196">
        <v>0</v>
      </c>
      <c r="U37" s="196">
        <v>24.62</v>
      </c>
      <c r="V37" s="196">
        <v>5.36</v>
      </c>
      <c r="W37" s="196">
        <v>10.27</v>
      </c>
      <c r="X37" s="196">
        <v>43.51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53.41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186.5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0.96</v>
      </c>
      <c r="R38" s="196">
        <v>12.51</v>
      </c>
      <c r="S38" s="196">
        <v>7.69</v>
      </c>
      <c r="T38" s="196">
        <v>0</v>
      </c>
      <c r="U38" s="196">
        <v>24.62</v>
      </c>
      <c r="V38" s="196">
        <v>5.36</v>
      </c>
      <c r="W38" s="196">
        <v>10.27</v>
      </c>
      <c r="X38" s="196">
        <v>43.51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53.41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186.5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0.96</v>
      </c>
      <c r="R39" s="196">
        <v>12.51</v>
      </c>
      <c r="S39" s="196">
        <v>7.69</v>
      </c>
      <c r="T39" s="196">
        <v>0</v>
      </c>
      <c r="U39" s="196">
        <v>24.62</v>
      </c>
      <c r="V39" s="196">
        <v>5.36</v>
      </c>
      <c r="W39" s="196">
        <v>10.27</v>
      </c>
      <c r="X39" s="196">
        <v>43.51</v>
      </c>
      <c r="Y39" s="196">
        <v>0</v>
      </c>
      <c r="Z39">
        <v>0</v>
      </c>
      <c r="AA39" s="196">
        <v>10.88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53.41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186.5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0.96</v>
      </c>
      <c r="R40" s="196">
        <v>12.51</v>
      </c>
      <c r="S40" s="196">
        <v>7.69</v>
      </c>
      <c r="T40" s="196">
        <v>0</v>
      </c>
      <c r="U40" s="196">
        <v>24.62</v>
      </c>
      <c r="V40" s="196">
        <v>5.36</v>
      </c>
      <c r="W40" s="196">
        <v>10.27</v>
      </c>
      <c r="X40" s="196">
        <v>43.51</v>
      </c>
      <c r="Y40" s="196">
        <v>0</v>
      </c>
      <c r="Z40">
        <v>0</v>
      </c>
      <c r="AA40" s="196">
        <v>10.88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53.41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186.5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0.96</v>
      </c>
      <c r="R41" s="196">
        <v>12.51</v>
      </c>
      <c r="S41" s="196">
        <v>7.69</v>
      </c>
      <c r="T41" s="196">
        <v>0</v>
      </c>
      <c r="U41" s="196">
        <v>24.62</v>
      </c>
      <c r="V41" s="196">
        <v>5.36</v>
      </c>
      <c r="W41" s="196">
        <v>10.27</v>
      </c>
      <c r="X41" s="196">
        <v>43.51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53.41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186.5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0.96</v>
      </c>
      <c r="R42" s="196">
        <v>12.51</v>
      </c>
      <c r="S42" s="196">
        <v>7.69</v>
      </c>
      <c r="T42" s="196">
        <v>0</v>
      </c>
      <c r="U42" s="196">
        <v>24.62</v>
      </c>
      <c r="V42" s="196">
        <v>5.36</v>
      </c>
      <c r="W42" s="196">
        <v>10.27</v>
      </c>
      <c r="X42" s="196">
        <v>43.51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53.41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186.5</v>
      </c>
      <c r="M43" s="196">
        <v>27.14</v>
      </c>
      <c r="N43" s="196">
        <v>34.83</v>
      </c>
      <c r="O43" s="196">
        <v>0</v>
      </c>
      <c r="P43" s="196">
        <v>31.96</v>
      </c>
      <c r="Q43" s="196">
        <v>2.88</v>
      </c>
      <c r="R43" s="196">
        <v>12.51</v>
      </c>
      <c r="S43" s="196">
        <v>7.69</v>
      </c>
      <c r="T43" s="196">
        <v>0</v>
      </c>
      <c r="U43" s="196">
        <v>24.62</v>
      </c>
      <c r="V43" s="196">
        <v>5.36</v>
      </c>
      <c r="W43" s="196">
        <v>10.27</v>
      </c>
      <c r="X43" s="196">
        <v>43.51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53.41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186.5</v>
      </c>
      <c r="M44" s="196">
        <v>27.14</v>
      </c>
      <c r="N44" s="196">
        <v>34.83</v>
      </c>
      <c r="O44" s="196">
        <v>0</v>
      </c>
      <c r="P44" s="196">
        <v>31.96</v>
      </c>
      <c r="Q44" s="196">
        <v>2.88</v>
      </c>
      <c r="R44" s="196">
        <v>12.51</v>
      </c>
      <c r="S44" s="196">
        <v>7.69</v>
      </c>
      <c r="T44" s="196">
        <v>0</v>
      </c>
      <c r="U44" s="196">
        <v>24.62</v>
      </c>
      <c r="V44" s="196">
        <v>5.36</v>
      </c>
      <c r="W44" s="196">
        <v>10.27</v>
      </c>
      <c r="X44" s="196">
        <v>43.51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53.41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144.19999999999999</v>
      </c>
      <c r="M45" s="196">
        <v>27.14</v>
      </c>
      <c r="N45" s="196">
        <v>34.83</v>
      </c>
      <c r="O45" s="196">
        <v>0</v>
      </c>
      <c r="P45" s="196">
        <v>31.96</v>
      </c>
      <c r="Q45" s="196">
        <v>2.88</v>
      </c>
      <c r="R45" s="196">
        <v>12.51</v>
      </c>
      <c r="S45" s="196">
        <v>7.69</v>
      </c>
      <c r="T45" s="196">
        <v>0</v>
      </c>
      <c r="U45" s="196">
        <v>24.62</v>
      </c>
      <c r="V45" s="196">
        <v>5.36</v>
      </c>
      <c r="W45" s="196">
        <v>10.27</v>
      </c>
      <c r="X45" s="196">
        <v>43.51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57.16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101.9</v>
      </c>
      <c r="M46" s="196">
        <v>27.14</v>
      </c>
      <c r="N46" s="196">
        <v>34.83</v>
      </c>
      <c r="O46" s="196">
        <v>0</v>
      </c>
      <c r="P46" s="196">
        <v>31.96</v>
      </c>
      <c r="Q46" s="196">
        <v>2.88</v>
      </c>
      <c r="R46" s="196">
        <v>12.51</v>
      </c>
      <c r="S46" s="196">
        <v>7.69</v>
      </c>
      <c r="T46" s="196">
        <v>0</v>
      </c>
      <c r="U46" s="196">
        <v>24.62</v>
      </c>
      <c r="V46" s="196">
        <v>5.36</v>
      </c>
      <c r="W46" s="196">
        <v>10.27</v>
      </c>
      <c r="X46" s="196">
        <v>43.51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57.16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101.89</v>
      </c>
      <c r="M47" s="196">
        <v>27.14</v>
      </c>
      <c r="N47" s="196">
        <v>34.83</v>
      </c>
      <c r="O47" s="196">
        <v>0</v>
      </c>
      <c r="P47" s="196">
        <v>31.96</v>
      </c>
      <c r="Q47" s="196">
        <v>2.89</v>
      </c>
      <c r="R47" s="196">
        <v>12.51</v>
      </c>
      <c r="S47" s="196">
        <v>7.69</v>
      </c>
      <c r="T47" s="196">
        <v>0</v>
      </c>
      <c r="U47" s="196">
        <v>24.62</v>
      </c>
      <c r="V47" s="196">
        <v>5.36</v>
      </c>
      <c r="W47" s="196">
        <v>10.27</v>
      </c>
      <c r="X47" s="196">
        <v>43.51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57.16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26.6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101.89</v>
      </c>
      <c r="M48" s="196">
        <v>27.14</v>
      </c>
      <c r="N48" s="196">
        <v>34.83</v>
      </c>
      <c r="O48" s="196">
        <v>0</v>
      </c>
      <c r="P48" s="196">
        <v>31.96</v>
      </c>
      <c r="Q48" s="196">
        <v>2.89</v>
      </c>
      <c r="R48" s="196">
        <v>12.51</v>
      </c>
      <c r="S48" s="196">
        <v>7.69</v>
      </c>
      <c r="T48" s="196">
        <v>0</v>
      </c>
      <c r="U48" s="196">
        <v>24.62</v>
      </c>
      <c r="V48" s="196">
        <v>5.36</v>
      </c>
      <c r="W48" s="196">
        <v>10.27</v>
      </c>
      <c r="X48" s="196">
        <v>43.51</v>
      </c>
      <c r="Y48" s="196">
        <v>0</v>
      </c>
      <c r="Z48">
        <v>0</v>
      </c>
      <c r="AA48" s="196">
        <v>10.88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57.16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101.89</v>
      </c>
      <c r="M49" s="196">
        <v>27.14</v>
      </c>
      <c r="N49" s="196">
        <v>34.83</v>
      </c>
      <c r="O49" s="196">
        <v>0</v>
      </c>
      <c r="P49" s="196">
        <v>31.96</v>
      </c>
      <c r="Q49" s="196">
        <v>2.89</v>
      </c>
      <c r="R49" s="196">
        <v>12.51</v>
      </c>
      <c r="S49" s="196">
        <v>7.69</v>
      </c>
      <c r="T49" s="196">
        <v>0</v>
      </c>
      <c r="U49" s="196">
        <v>24.62</v>
      </c>
      <c r="V49" s="196">
        <v>5.36</v>
      </c>
      <c r="W49" s="196">
        <v>10.27</v>
      </c>
      <c r="X49" s="196">
        <v>43.51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57.16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101.89</v>
      </c>
      <c r="M50" s="196">
        <v>27.14</v>
      </c>
      <c r="N50" s="196">
        <v>34.83</v>
      </c>
      <c r="O50" s="196">
        <v>0</v>
      </c>
      <c r="P50" s="196">
        <v>31.96</v>
      </c>
      <c r="Q50" s="196">
        <v>2.89</v>
      </c>
      <c r="R50" s="196">
        <v>12.51</v>
      </c>
      <c r="S50" s="196">
        <v>7.69</v>
      </c>
      <c r="T50" s="196">
        <v>0</v>
      </c>
      <c r="U50" s="196">
        <v>24.62</v>
      </c>
      <c r="V50" s="196">
        <v>5.36</v>
      </c>
      <c r="W50" s="196">
        <v>10.27</v>
      </c>
      <c r="X50" s="196">
        <v>43.51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57.16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101.89</v>
      </c>
      <c r="M51" s="196">
        <v>27.14</v>
      </c>
      <c r="N51" s="196">
        <v>34.83</v>
      </c>
      <c r="O51" s="196">
        <v>0</v>
      </c>
      <c r="P51" s="196">
        <v>31.96</v>
      </c>
      <c r="Q51" s="196">
        <v>2.89</v>
      </c>
      <c r="R51" s="196">
        <v>12.51</v>
      </c>
      <c r="S51" s="196">
        <v>7.69</v>
      </c>
      <c r="T51" s="196">
        <v>0</v>
      </c>
      <c r="U51" s="196">
        <v>24.62</v>
      </c>
      <c r="V51" s="196">
        <v>5.36</v>
      </c>
      <c r="W51" s="196">
        <v>10.27</v>
      </c>
      <c r="X51" s="196">
        <v>43.51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</v>
      </c>
      <c r="L52" s="196">
        <v>101.89</v>
      </c>
      <c r="M52" s="196">
        <v>27.14</v>
      </c>
      <c r="N52" s="196">
        <v>34.83</v>
      </c>
      <c r="O52" s="196">
        <v>0</v>
      </c>
      <c r="P52" s="196">
        <v>31.96</v>
      </c>
      <c r="Q52" s="196">
        <v>2.89</v>
      </c>
      <c r="R52" s="196">
        <v>12.51</v>
      </c>
      <c r="S52" s="196">
        <v>7.69</v>
      </c>
      <c r="T52" s="196">
        <v>0</v>
      </c>
      <c r="U52" s="196">
        <v>24.62</v>
      </c>
      <c r="V52" s="196">
        <v>5.36</v>
      </c>
      <c r="W52" s="196">
        <v>10.27</v>
      </c>
      <c r="X52" s="196">
        <v>43.51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</v>
      </c>
      <c r="L53" s="196">
        <v>101.89</v>
      </c>
      <c r="M53" s="196">
        <v>27.14</v>
      </c>
      <c r="N53" s="196">
        <v>34.83</v>
      </c>
      <c r="O53" s="196">
        <v>0</v>
      </c>
      <c r="P53" s="196">
        <v>31.96</v>
      </c>
      <c r="Q53" s="196">
        <v>2.89</v>
      </c>
      <c r="R53" s="196">
        <v>12.51</v>
      </c>
      <c r="S53" s="196">
        <v>7.69</v>
      </c>
      <c r="T53" s="196">
        <v>0</v>
      </c>
      <c r="U53" s="196">
        <v>24.62</v>
      </c>
      <c r="V53" s="196">
        <v>5.36</v>
      </c>
      <c r="W53" s="196">
        <v>10.27</v>
      </c>
      <c r="X53" s="196">
        <v>43.51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75.11</v>
      </c>
      <c r="AQ53" s="196">
        <v>23.33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</v>
      </c>
      <c r="L54" s="196">
        <v>101.89</v>
      </c>
      <c r="M54" s="196">
        <v>27.14</v>
      </c>
      <c r="N54" s="196">
        <v>34.83</v>
      </c>
      <c r="O54" s="196">
        <v>0</v>
      </c>
      <c r="P54" s="196">
        <v>31.96</v>
      </c>
      <c r="Q54" s="196">
        <v>2.89</v>
      </c>
      <c r="R54" s="196">
        <v>12.5</v>
      </c>
      <c r="S54" s="196">
        <v>7.69</v>
      </c>
      <c r="T54" s="196">
        <v>0</v>
      </c>
      <c r="U54" s="196">
        <v>24.62</v>
      </c>
      <c r="V54" s="196">
        <v>5.35</v>
      </c>
      <c r="W54" s="196">
        <v>10.27</v>
      </c>
      <c r="X54" s="196">
        <v>43.51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75.11</v>
      </c>
      <c r="AQ54" s="196">
        <v>23.33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</v>
      </c>
      <c r="L55" s="196">
        <v>101.89</v>
      </c>
      <c r="M55" s="196">
        <v>27.14</v>
      </c>
      <c r="N55" s="196">
        <v>34.83</v>
      </c>
      <c r="O55" s="196">
        <v>0</v>
      </c>
      <c r="P55" s="196">
        <v>31.96</v>
      </c>
      <c r="Q55" s="196">
        <v>2.89</v>
      </c>
      <c r="R55" s="196">
        <v>12.5</v>
      </c>
      <c r="S55" s="196">
        <v>2.97</v>
      </c>
      <c r="T55" s="196">
        <v>0</v>
      </c>
      <c r="U55" s="196">
        <v>24.62</v>
      </c>
      <c r="V55" s="196">
        <v>5.35</v>
      </c>
      <c r="W55" s="196">
        <v>10.27</v>
      </c>
      <c r="X55" s="196">
        <v>43.51</v>
      </c>
      <c r="Y55" s="196">
        <v>0</v>
      </c>
      <c r="Z55">
        <v>0</v>
      </c>
      <c r="AA55" s="196">
        <v>10.88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26.6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</v>
      </c>
      <c r="L56" s="196">
        <v>101.89</v>
      </c>
      <c r="M56" s="196">
        <v>27.14</v>
      </c>
      <c r="N56" s="196">
        <v>34.83</v>
      </c>
      <c r="O56" s="196">
        <v>0</v>
      </c>
      <c r="P56" s="196">
        <v>31.96</v>
      </c>
      <c r="Q56" s="196">
        <v>2.89</v>
      </c>
      <c r="R56" s="196">
        <v>12.5</v>
      </c>
      <c r="S56" s="196">
        <v>2.89</v>
      </c>
      <c r="T56" s="196">
        <v>0</v>
      </c>
      <c r="U56" s="196">
        <v>24.62</v>
      </c>
      <c r="V56" s="196">
        <v>5.35</v>
      </c>
      <c r="W56" s="196">
        <v>10.27</v>
      </c>
      <c r="X56" s="196">
        <v>43.51</v>
      </c>
      <c r="Y56" s="196">
        <v>0</v>
      </c>
      <c r="Z56">
        <v>0</v>
      </c>
      <c r="AA56" s="196">
        <v>10.88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26.6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</v>
      </c>
      <c r="L57" s="196">
        <v>101.89</v>
      </c>
      <c r="M57" s="196">
        <v>27.14</v>
      </c>
      <c r="N57" s="196">
        <v>34.83</v>
      </c>
      <c r="O57" s="196">
        <v>0</v>
      </c>
      <c r="P57" s="196">
        <v>35.5</v>
      </c>
      <c r="Q57" s="196">
        <v>2.89</v>
      </c>
      <c r="R57" s="196">
        <v>12.5</v>
      </c>
      <c r="S57" s="196">
        <v>2.89</v>
      </c>
      <c r="T57" s="196">
        <v>0</v>
      </c>
      <c r="U57" s="196">
        <v>24.62</v>
      </c>
      <c r="V57" s="196">
        <v>5.35</v>
      </c>
      <c r="W57" s="196">
        <v>10.27</v>
      </c>
      <c r="X57" s="196">
        <v>43.51</v>
      </c>
      <c r="Y57" s="196">
        <v>0</v>
      </c>
      <c r="Z57">
        <v>0</v>
      </c>
      <c r="AA57" s="196">
        <v>10.57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26.6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</v>
      </c>
      <c r="L58" s="196">
        <v>101.89</v>
      </c>
      <c r="M58" s="196">
        <v>27.14</v>
      </c>
      <c r="N58" s="196">
        <v>34.83</v>
      </c>
      <c r="O58" s="196">
        <v>0</v>
      </c>
      <c r="P58" s="196">
        <v>37.369999999999997</v>
      </c>
      <c r="Q58" s="196">
        <v>2.89</v>
      </c>
      <c r="R58" s="196">
        <v>12.5</v>
      </c>
      <c r="S58" s="196">
        <v>2.89</v>
      </c>
      <c r="T58" s="196">
        <v>0</v>
      </c>
      <c r="U58" s="196">
        <v>24.62</v>
      </c>
      <c r="V58" s="196">
        <v>5.35</v>
      </c>
      <c r="W58" s="196">
        <v>10.27</v>
      </c>
      <c r="X58" s="196">
        <v>43.51</v>
      </c>
      <c r="Y58" s="196">
        <v>0</v>
      </c>
      <c r="Z58">
        <v>0</v>
      </c>
      <c r="AA58" s="196">
        <v>10.57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26.6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</v>
      </c>
      <c r="L59" s="196">
        <v>101.89</v>
      </c>
      <c r="M59" s="196">
        <v>27.14</v>
      </c>
      <c r="N59" s="196">
        <v>34.83</v>
      </c>
      <c r="O59" s="196">
        <v>0</v>
      </c>
      <c r="P59" s="196">
        <v>37.39</v>
      </c>
      <c r="Q59" s="196">
        <v>2.89</v>
      </c>
      <c r="R59" s="196">
        <v>12.5</v>
      </c>
      <c r="S59" s="196">
        <v>7.79</v>
      </c>
      <c r="T59" s="196">
        <v>0</v>
      </c>
      <c r="U59" s="196">
        <v>24.62</v>
      </c>
      <c r="V59" s="196">
        <v>5.35</v>
      </c>
      <c r="W59" s="196">
        <v>10.27</v>
      </c>
      <c r="X59" s="196">
        <v>43.51</v>
      </c>
      <c r="Y59" s="196">
        <v>0</v>
      </c>
      <c r="Z59">
        <v>0</v>
      </c>
      <c r="AA59" s="196">
        <v>10.57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</v>
      </c>
      <c r="L60" s="196">
        <v>101.89</v>
      </c>
      <c r="M60" s="196">
        <v>27.14</v>
      </c>
      <c r="N60" s="196">
        <v>34.83</v>
      </c>
      <c r="O60" s="196">
        <v>0</v>
      </c>
      <c r="P60" s="196">
        <v>37.39</v>
      </c>
      <c r="Q60" s="196">
        <v>2.89</v>
      </c>
      <c r="R60" s="196">
        <v>12.5</v>
      </c>
      <c r="S60" s="196">
        <v>7.79</v>
      </c>
      <c r="T60" s="196">
        <v>0</v>
      </c>
      <c r="U60" s="196">
        <v>24.62</v>
      </c>
      <c r="V60" s="196">
        <v>5.35</v>
      </c>
      <c r="W60" s="196">
        <v>10.27</v>
      </c>
      <c r="X60" s="196">
        <v>43.51</v>
      </c>
      <c r="Y60" s="196">
        <v>0</v>
      </c>
      <c r="Z60">
        <v>0</v>
      </c>
      <c r="AA60" s="196">
        <v>10.57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</v>
      </c>
      <c r="L61" s="196">
        <v>115.35</v>
      </c>
      <c r="M61" s="196">
        <v>27.14</v>
      </c>
      <c r="N61" s="196">
        <v>34.83</v>
      </c>
      <c r="O61" s="196">
        <v>0</v>
      </c>
      <c r="P61" s="196">
        <v>37.39</v>
      </c>
      <c r="Q61" s="196">
        <v>2.89</v>
      </c>
      <c r="R61" s="196">
        <v>12.5</v>
      </c>
      <c r="S61" s="196">
        <v>7.79</v>
      </c>
      <c r="T61" s="196">
        <v>0</v>
      </c>
      <c r="U61" s="196">
        <v>24.62</v>
      </c>
      <c r="V61" s="196">
        <v>5.35</v>
      </c>
      <c r="W61" s="196">
        <v>10.27</v>
      </c>
      <c r="X61" s="196">
        <v>43.51</v>
      </c>
      <c r="Y61" s="196">
        <v>0</v>
      </c>
      <c r="Z61">
        <v>0</v>
      </c>
      <c r="AA61" s="196">
        <v>10.57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</v>
      </c>
      <c r="L62" s="196">
        <v>124.96</v>
      </c>
      <c r="M62" s="196">
        <v>27.14</v>
      </c>
      <c r="N62" s="196">
        <v>34.83</v>
      </c>
      <c r="O62" s="196">
        <v>0</v>
      </c>
      <c r="P62" s="196">
        <v>37.39</v>
      </c>
      <c r="Q62" s="196">
        <v>2.89</v>
      </c>
      <c r="R62" s="196">
        <v>12.5</v>
      </c>
      <c r="S62" s="196">
        <v>2.89</v>
      </c>
      <c r="T62" s="196">
        <v>0</v>
      </c>
      <c r="U62" s="196">
        <v>24.62</v>
      </c>
      <c r="V62" s="196">
        <v>5.35</v>
      </c>
      <c r="W62" s="196">
        <v>10.27</v>
      </c>
      <c r="X62" s="196">
        <v>43.51</v>
      </c>
      <c r="Y62" s="196">
        <v>0</v>
      </c>
      <c r="Z62">
        <v>0</v>
      </c>
      <c r="AA62" s="196">
        <v>10.57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26.6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</v>
      </c>
      <c r="L63" s="196">
        <v>134.58000000000001</v>
      </c>
      <c r="M63" s="196">
        <v>27.14</v>
      </c>
      <c r="N63" s="196">
        <v>34.83</v>
      </c>
      <c r="O63" s="196">
        <v>0</v>
      </c>
      <c r="P63" s="196">
        <v>37.39</v>
      </c>
      <c r="Q63" s="196">
        <v>2.89</v>
      </c>
      <c r="R63" s="196">
        <v>12.5</v>
      </c>
      <c r="S63" s="196">
        <v>2.89</v>
      </c>
      <c r="T63" s="196">
        <v>0</v>
      </c>
      <c r="U63" s="196">
        <v>24.62</v>
      </c>
      <c r="V63" s="196">
        <v>5.35</v>
      </c>
      <c r="W63" s="196">
        <v>10.27</v>
      </c>
      <c r="X63" s="196">
        <v>43.51</v>
      </c>
      <c r="Y63" s="196">
        <v>0</v>
      </c>
      <c r="Z63">
        <v>0</v>
      </c>
      <c r="AA63" s="196">
        <v>10.57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26.6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</v>
      </c>
      <c r="L64" s="196">
        <v>134.58000000000001</v>
      </c>
      <c r="M64" s="196">
        <v>27.14</v>
      </c>
      <c r="N64" s="196">
        <v>34.83</v>
      </c>
      <c r="O64" s="196">
        <v>0</v>
      </c>
      <c r="P64" s="196">
        <v>37.39</v>
      </c>
      <c r="Q64" s="196">
        <v>2.89</v>
      </c>
      <c r="R64" s="196">
        <v>10.36</v>
      </c>
      <c r="S64" s="196">
        <v>2.89</v>
      </c>
      <c r="T64" s="196">
        <v>0</v>
      </c>
      <c r="U64" s="196">
        <v>24.62</v>
      </c>
      <c r="V64" s="196">
        <v>5.36</v>
      </c>
      <c r="W64" s="196">
        <v>10.27</v>
      </c>
      <c r="X64" s="196">
        <v>43.51</v>
      </c>
      <c r="Y64" s="196">
        <v>0</v>
      </c>
      <c r="Z64">
        <v>0</v>
      </c>
      <c r="AA64" s="196">
        <v>10.57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</v>
      </c>
      <c r="L65" s="196">
        <v>144.19</v>
      </c>
      <c r="M65" s="196">
        <v>27.14</v>
      </c>
      <c r="N65" s="196">
        <v>34.83</v>
      </c>
      <c r="O65" s="196">
        <v>0</v>
      </c>
      <c r="P65" s="196">
        <v>37.39</v>
      </c>
      <c r="Q65" s="196">
        <v>2.89</v>
      </c>
      <c r="R65" s="196">
        <v>12.51</v>
      </c>
      <c r="S65" s="196">
        <v>2.89</v>
      </c>
      <c r="T65" s="196">
        <v>0</v>
      </c>
      <c r="U65" s="196">
        <v>24.62</v>
      </c>
      <c r="V65" s="196">
        <v>5.36</v>
      </c>
      <c r="W65" s="196">
        <v>10.27</v>
      </c>
      <c r="X65" s="196">
        <v>43.51</v>
      </c>
      <c r="Y65" s="196">
        <v>0</v>
      </c>
      <c r="Z65">
        <v>0</v>
      </c>
      <c r="AA65" s="196">
        <v>10.57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</v>
      </c>
      <c r="L66" s="196">
        <v>153.80000000000001</v>
      </c>
      <c r="M66" s="196">
        <v>27.14</v>
      </c>
      <c r="N66" s="196">
        <v>34.83</v>
      </c>
      <c r="O66" s="196">
        <v>0</v>
      </c>
      <c r="P66" s="196">
        <v>37.39</v>
      </c>
      <c r="Q66" s="196">
        <v>2.89</v>
      </c>
      <c r="R66" s="196">
        <v>12.51</v>
      </c>
      <c r="S66" s="196">
        <v>2.89</v>
      </c>
      <c r="T66" s="196">
        <v>0</v>
      </c>
      <c r="U66" s="196">
        <v>24.62</v>
      </c>
      <c r="V66" s="196">
        <v>5.36</v>
      </c>
      <c r="W66" s="196">
        <v>10.27</v>
      </c>
      <c r="X66" s="196">
        <v>43.51</v>
      </c>
      <c r="Y66" s="196">
        <v>0</v>
      </c>
      <c r="Z66">
        <v>0</v>
      </c>
      <c r="AA66" s="196">
        <v>10.57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23.54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163.41999999999999</v>
      </c>
      <c r="M67" s="196">
        <v>27.14</v>
      </c>
      <c r="N67" s="196">
        <v>34.83</v>
      </c>
      <c r="O67" s="196">
        <v>0</v>
      </c>
      <c r="P67" s="196">
        <v>37.39</v>
      </c>
      <c r="Q67" s="196">
        <v>2.89</v>
      </c>
      <c r="R67" s="196">
        <v>12.51</v>
      </c>
      <c r="S67" s="196">
        <v>2.89</v>
      </c>
      <c r="T67" s="196">
        <v>0</v>
      </c>
      <c r="U67" s="196">
        <v>24.62</v>
      </c>
      <c r="V67" s="196">
        <v>5.36</v>
      </c>
      <c r="W67" s="196">
        <v>10.27</v>
      </c>
      <c r="X67" s="196">
        <v>42.2</v>
      </c>
      <c r="Y67" s="196">
        <v>0</v>
      </c>
      <c r="Z67">
        <v>0</v>
      </c>
      <c r="AA67" s="196">
        <v>10.57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19.8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163.41999999999999</v>
      </c>
      <c r="M68" s="196">
        <v>27.14</v>
      </c>
      <c r="N68" s="196">
        <v>34.83</v>
      </c>
      <c r="O68" s="196">
        <v>0</v>
      </c>
      <c r="P68" s="196">
        <v>37.39</v>
      </c>
      <c r="Q68" s="196">
        <v>2.89</v>
      </c>
      <c r="R68" s="196">
        <v>12.51</v>
      </c>
      <c r="S68" s="196">
        <v>7.79</v>
      </c>
      <c r="T68" s="196">
        <v>0</v>
      </c>
      <c r="U68" s="196">
        <v>24.62</v>
      </c>
      <c r="V68" s="196">
        <v>5.36</v>
      </c>
      <c r="W68" s="196">
        <v>10.27</v>
      </c>
      <c r="X68" s="196">
        <v>43.51</v>
      </c>
      <c r="Y68" s="196">
        <v>0</v>
      </c>
      <c r="Z68">
        <v>0</v>
      </c>
      <c r="AA68" s="196">
        <v>10.57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14.12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186.49</v>
      </c>
      <c r="M69" s="196">
        <v>27.14</v>
      </c>
      <c r="N69" s="196">
        <v>34.83</v>
      </c>
      <c r="O69" s="196">
        <v>0</v>
      </c>
      <c r="P69" s="196">
        <v>36.39</v>
      </c>
      <c r="Q69" s="196">
        <v>2.89</v>
      </c>
      <c r="R69" s="196">
        <v>12.07</v>
      </c>
      <c r="S69" s="196">
        <v>7.79</v>
      </c>
      <c r="T69" s="196">
        <v>0</v>
      </c>
      <c r="U69" s="196">
        <v>24.62</v>
      </c>
      <c r="V69" s="196">
        <v>5.36</v>
      </c>
      <c r="W69" s="196">
        <v>10.27</v>
      </c>
      <c r="X69" s="196">
        <v>43.51</v>
      </c>
      <c r="Y69" s="196">
        <v>0</v>
      </c>
      <c r="Z69">
        <v>0</v>
      </c>
      <c r="AA69" s="196">
        <v>10.57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7.47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186.49</v>
      </c>
      <c r="M70" s="196">
        <v>27.14</v>
      </c>
      <c r="N70" s="196">
        <v>34.83</v>
      </c>
      <c r="O70" s="196">
        <v>0</v>
      </c>
      <c r="P70" s="196">
        <v>36.39</v>
      </c>
      <c r="Q70" s="196">
        <v>2.89</v>
      </c>
      <c r="R70" s="196">
        <v>12.51</v>
      </c>
      <c r="S70" s="196">
        <v>7.79</v>
      </c>
      <c r="T70" s="196">
        <v>0</v>
      </c>
      <c r="U70" s="196">
        <v>24.62</v>
      </c>
      <c r="V70" s="196">
        <v>5.36</v>
      </c>
      <c r="W70" s="196">
        <v>10.27</v>
      </c>
      <c r="X70" s="196">
        <v>43.51</v>
      </c>
      <c r="Y70" s="196">
        <v>0</v>
      </c>
      <c r="Z70">
        <v>0</v>
      </c>
      <c r="AA70" s="196">
        <v>10.57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3.41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8.99</v>
      </c>
      <c r="L71" s="196">
        <v>186.49</v>
      </c>
      <c r="M71" s="196">
        <v>27.14</v>
      </c>
      <c r="N71" s="196">
        <v>34.83</v>
      </c>
      <c r="O71" s="196">
        <v>0</v>
      </c>
      <c r="P71" s="196">
        <v>36.39</v>
      </c>
      <c r="Q71" s="196">
        <v>3.22</v>
      </c>
      <c r="R71" s="196">
        <v>12.51</v>
      </c>
      <c r="S71" s="196">
        <v>7.79</v>
      </c>
      <c r="T71" s="196">
        <v>0</v>
      </c>
      <c r="U71" s="196">
        <v>24.62</v>
      </c>
      <c r="V71" s="196">
        <v>5.36</v>
      </c>
      <c r="W71" s="196">
        <v>10.27</v>
      </c>
      <c r="X71" s="196">
        <v>43.51</v>
      </c>
      <c r="Y71" s="196">
        <v>0</v>
      </c>
      <c r="Z71">
        <v>0</v>
      </c>
      <c r="AA71" s="196">
        <v>10.57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1.26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8.99</v>
      </c>
      <c r="L72" s="196">
        <v>186.49</v>
      </c>
      <c r="M72" s="196">
        <v>27.14</v>
      </c>
      <c r="N72" s="196">
        <v>34.83</v>
      </c>
      <c r="O72" s="196">
        <v>0</v>
      </c>
      <c r="P72" s="196">
        <v>36.39</v>
      </c>
      <c r="Q72" s="196">
        <v>3.22</v>
      </c>
      <c r="R72" s="196">
        <v>12.51</v>
      </c>
      <c r="S72" s="196">
        <v>7.79</v>
      </c>
      <c r="T72" s="196">
        <v>0</v>
      </c>
      <c r="U72" s="196">
        <v>24.62</v>
      </c>
      <c r="V72" s="196">
        <v>5.36</v>
      </c>
      <c r="W72" s="196">
        <v>10.27</v>
      </c>
      <c r="X72" s="196">
        <v>43.51</v>
      </c>
      <c r="Y72" s="196">
        <v>0</v>
      </c>
      <c r="Z72">
        <v>0</v>
      </c>
      <c r="AA72" s="196">
        <v>10.57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8.99</v>
      </c>
      <c r="L73" s="196">
        <v>186.49</v>
      </c>
      <c r="M73" s="196">
        <v>27.14</v>
      </c>
      <c r="N73" s="196">
        <v>34.83</v>
      </c>
      <c r="O73" s="196">
        <v>0</v>
      </c>
      <c r="P73" s="196">
        <v>36.39</v>
      </c>
      <c r="Q73" s="196">
        <v>3.22</v>
      </c>
      <c r="R73" s="196">
        <v>12.51</v>
      </c>
      <c r="S73" s="196">
        <v>7.79</v>
      </c>
      <c r="T73" s="196">
        <v>0</v>
      </c>
      <c r="U73" s="196">
        <v>24.62</v>
      </c>
      <c r="V73" s="196">
        <v>5.36</v>
      </c>
      <c r="W73" s="196">
        <v>10.27</v>
      </c>
      <c r="X73" s="196">
        <v>43.51</v>
      </c>
      <c r="Y73" s="196">
        <v>0</v>
      </c>
      <c r="Z73">
        <v>0</v>
      </c>
      <c r="AA73" s="196">
        <v>10.57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186.49</v>
      </c>
      <c r="M74" s="196">
        <v>27.14</v>
      </c>
      <c r="N74" s="196">
        <v>34.83</v>
      </c>
      <c r="O74" s="196">
        <v>0</v>
      </c>
      <c r="P74" s="196">
        <v>36.39</v>
      </c>
      <c r="Q74" s="196">
        <v>3.22</v>
      </c>
      <c r="R74" s="196">
        <v>12.51</v>
      </c>
      <c r="S74" s="196">
        <v>7.79</v>
      </c>
      <c r="T74" s="196">
        <v>0</v>
      </c>
      <c r="U74" s="196">
        <v>24.62</v>
      </c>
      <c r="V74" s="196">
        <v>5.36</v>
      </c>
      <c r="W74" s="196">
        <v>10.27</v>
      </c>
      <c r="X74" s="196">
        <v>43.51</v>
      </c>
      <c r="Y74" s="196">
        <v>0</v>
      </c>
      <c r="Z74">
        <v>0</v>
      </c>
      <c r="AA74" s="196">
        <v>10.57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8.99</v>
      </c>
      <c r="L75" s="196">
        <v>186.49</v>
      </c>
      <c r="M75" s="196">
        <v>27.14</v>
      </c>
      <c r="N75" s="196">
        <v>34.83</v>
      </c>
      <c r="O75" s="196">
        <v>0</v>
      </c>
      <c r="P75" s="196">
        <v>36.39</v>
      </c>
      <c r="Q75" s="196">
        <v>3.22</v>
      </c>
      <c r="R75" s="196">
        <v>12.51</v>
      </c>
      <c r="S75" s="196">
        <v>7.79</v>
      </c>
      <c r="T75" s="196">
        <v>0</v>
      </c>
      <c r="U75" s="196">
        <v>24.62</v>
      </c>
      <c r="V75" s="196">
        <v>5.36</v>
      </c>
      <c r="W75" s="196">
        <v>10.27</v>
      </c>
      <c r="X75" s="196">
        <v>43.51</v>
      </c>
      <c r="Y75" s="196">
        <v>0</v>
      </c>
      <c r="Z75">
        <v>0</v>
      </c>
      <c r="AA75" s="196">
        <v>10.57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186.49</v>
      </c>
      <c r="M76" s="196">
        <v>27.14</v>
      </c>
      <c r="N76" s="196">
        <v>34.83</v>
      </c>
      <c r="O76" s="196">
        <v>0</v>
      </c>
      <c r="P76" s="196">
        <v>36.39</v>
      </c>
      <c r="Q76" s="196">
        <v>3.22</v>
      </c>
      <c r="R76" s="196">
        <v>12.51</v>
      </c>
      <c r="S76" s="196">
        <v>7.79</v>
      </c>
      <c r="T76" s="196">
        <v>0</v>
      </c>
      <c r="U76" s="196">
        <v>24.62</v>
      </c>
      <c r="V76" s="196">
        <v>5.36</v>
      </c>
      <c r="W76" s="196">
        <v>10.27</v>
      </c>
      <c r="X76" s="196">
        <v>43.51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8.99</v>
      </c>
      <c r="L77" s="196">
        <v>186.5</v>
      </c>
      <c r="M77" s="196">
        <v>27.14</v>
      </c>
      <c r="N77" s="196">
        <v>34.83</v>
      </c>
      <c r="O77" s="196">
        <v>0</v>
      </c>
      <c r="P77" s="196">
        <v>36.39</v>
      </c>
      <c r="Q77" s="196">
        <v>3.22</v>
      </c>
      <c r="R77" s="196">
        <v>12.51</v>
      </c>
      <c r="S77" s="196">
        <v>7.79</v>
      </c>
      <c r="T77" s="196">
        <v>0</v>
      </c>
      <c r="U77" s="196">
        <v>24.62</v>
      </c>
      <c r="V77" s="196">
        <v>5.36</v>
      </c>
      <c r="W77" s="196">
        <v>10.27</v>
      </c>
      <c r="X77" s="196">
        <v>43.51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8.99</v>
      </c>
      <c r="L78" s="196">
        <v>186.5</v>
      </c>
      <c r="M78" s="196">
        <v>27.14</v>
      </c>
      <c r="N78" s="196">
        <v>34.83</v>
      </c>
      <c r="O78" s="196">
        <v>0</v>
      </c>
      <c r="P78" s="196">
        <v>36.39</v>
      </c>
      <c r="Q78" s="196">
        <v>3.22</v>
      </c>
      <c r="R78" s="196">
        <v>12.51</v>
      </c>
      <c r="S78" s="196">
        <v>7.79</v>
      </c>
      <c r="T78" s="196">
        <v>0</v>
      </c>
      <c r="U78" s="196">
        <v>24.62</v>
      </c>
      <c r="V78" s="196">
        <v>5.36</v>
      </c>
      <c r="W78" s="196">
        <v>10.27</v>
      </c>
      <c r="X78" s="196">
        <v>43.51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186.35</v>
      </c>
      <c r="M79" s="196">
        <v>27.14</v>
      </c>
      <c r="N79" s="196">
        <v>34.83</v>
      </c>
      <c r="O79" s="196">
        <v>0</v>
      </c>
      <c r="P79" s="196">
        <v>36.39</v>
      </c>
      <c r="Q79" s="196">
        <v>3.22</v>
      </c>
      <c r="R79" s="196">
        <v>12.51</v>
      </c>
      <c r="S79" s="196">
        <v>7.79</v>
      </c>
      <c r="T79" s="196">
        <v>0</v>
      </c>
      <c r="U79" s="196">
        <v>24.62</v>
      </c>
      <c r="V79" s="196">
        <v>5.36</v>
      </c>
      <c r="W79" s="196">
        <v>10.27</v>
      </c>
      <c r="X79" s="196">
        <v>43.51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186.49</v>
      </c>
      <c r="M80" s="196">
        <v>27.14</v>
      </c>
      <c r="N80" s="196">
        <v>34.83</v>
      </c>
      <c r="O80" s="196">
        <v>0</v>
      </c>
      <c r="P80" s="196">
        <v>36.39</v>
      </c>
      <c r="Q80" s="196">
        <v>3.22</v>
      </c>
      <c r="R80" s="196">
        <v>12.51</v>
      </c>
      <c r="S80" s="196">
        <v>7.79</v>
      </c>
      <c r="T80" s="196">
        <v>0</v>
      </c>
      <c r="U80" s="196">
        <v>24.62</v>
      </c>
      <c r="V80" s="196">
        <v>5.36</v>
      </c>
      <c r="W80" s="196">
        <v>10.27</v>
      </c>
      <c r="X80" s="196">
        <v>43.51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186.49</v>
      </c>
      <c r="M81" s="196">
        <v>27.14</v>
      </c>
      <c r="N81" s="196">
        <v>34.83</v>
      </c>
      <c r="O81" s="196">
        <v>0</v>
      </c>
      <c r="P81" s="196">
        <v>36.39</v>
      </c>
      <c r="Q81" s="196">
        <v>3.22</v>
      </c>
      <c r="R81" s="196">
        <v>12.51</v>
      </c>
      <c r="S81" s="196">
        <v>7.79</v>
      </c>
      <c r="T81" s="196">
        <v>0</v>
      </c>
      <c r="U81" s="196">
        <v>24.62</v>
      </c>
      <c r="V81" s="196">
        <v>5.36</v>
      </c>
      <c r="W81" s="196">
        <v>10.27</v>
      </c>
      <c r="X81" s="196">
        <v>43.51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186.49</v>
      </c>
      <c r="M82" s="196">
        <v>27.14</v>
      </c>
      <c r="N82" s="196">
        <v>34.83</v>
      </c>
      <c r="O82" s="196">
        <v>0</v>
      </c>
      <c r="P82" s="196">
        <v>36.39</v>
      </c>
      <c r="Q82" s="196">
        <v>3.22</v>
      </c>
      <c r="R82" s="196">
        <v>12.51</v>
      </c>
      <c r="S82" s="196">
        <v>7.79</v>
      </c>
      <c r="T82" s="196">
        <v>0</v>
      </c>
      <c r="U82" s="196">
        <v>24.62</v>
      </c>
      <c r="V82" s="196">
        <v>5.36</v>
      </c>
      <c r="W82" s="196">
        <v>10.27</v>
      </c>
      <c r="X82" s="196">
        <v>43.51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186.49</v>
      </c>
      <c r="M83" s="196">
        <v>27.14</v>
      </c>
      <c r="N83" s="196">
        <v>34.83</v>
      </c>
      <c r="O83" s="196">
        <v>0</v>
      </c>
      <c r="P83" s="196">
        <v>36.39</v>
      </c>
      <c r="Q83" s="196">
        <v>2.89</v>
      </c>
      <c r="R83" s="196">
        <v>12.51</v>
      </c>
      <c r="S83" s="196">
        <v>7.79</v>
      </c>
      <c r="T83" s="196">
        <v>0</v>
      </c>
      <c r="U83" s="196">
        <v>24.62</v>
      </c>
      <c r="V83" s="196">
        <v>5.38</v>
      </c>
      <c r="W83" s="196">
        <v>10.27</v>
      </c>
      <c r="X83" s="196">
        <v>43.51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163.41999999999999</v>
      </c>
      <c r="M84" s="196">
        <v>27.14</v>
      </c>
      <c r="N84" s="196">
        <v>34.83</v>
      </c>
      <c r="O84" s="196">
        <v>0</v>
      </c>
      <c r="P84" s="196">
        <v>36.39</v>
      </c>
      <c r="Q84" s="196">
        <v>2.89</v>
      </c>
      <c r="R84" s="196">
        <v>12.51</v>
      </c>
      <c r="S84" s="196">
        <v>7.79</v>
      </c>
      <c r="T84" s="196">
        <v>0</v>
      </c>
      <c r="U84" s="196">
        <v>24.62</v>
      </c>
      <c r="V84" s="196">
        <v>5.36</v>
      </c>
      <c r="W84" s="196">
        <v>10.27</v>
      </c>
      <c r="X84" s="196">
        <v>43.51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134.58000000000001</v>
      </c>
      <c r="M85" s="196">
        <v>27.14</v>
      </c>
      <c r="N85" s="196">
        <v>34.83</v>
      </c>
      <c r="O85" s="196">
        <v>0</v>
      </c>
      <c r="P85" s="196">
        <v>36.39</v>
      </c>
      <c r="Q85" s="196">
        <v>2.89</v>
      </c>
      <c r="R85" s="196">
        <v>12.51</v>
      </c>
      <c r="S85" s="196">
        <v>7.79</v>
      </c>
      <c r="T85" s="196">
        <v>0</v>
      </c>
      <c r="U85" s="196">
        <v>24.62</v>
      </c>
      <c r="V85" s="196">
        <v>5.36</v>
      </c>
      <c r="W85" s="196">
        <v>10.27</v>
      </c>
      <c r="X85" s="196">
        <v>43.51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</v>
      </c>
      <c r="L86" s="196">
        <v>101.9</v>
      </c>
      <c r="M86" s="196">
        <v>27.14</v>
      </c>
      <c r="N86" s="196">
        <v>34.83</v>
      </c>
      <c r="O86" s="196">
        <v>0</v>
      </c>
      <c r="P86" s="196">
        <v>36.39</v>
      </c>
      <c r="Q86" s="196">
        <v>2.89</v>
      </c>
      <c r="R86" s="196">
        <v>12.51</v>
      </c>
      <c r="S86" s="196">
        <v>2.89</v>
      </c>
      <c r="T86" s="196">
        <v>0</v>
      </c>
      <c r="U86" s="196">
        <v>24.62</v>
      </c>
      <c r="V86" s="196">
        <v>5.36</v>
      </c>
      <c r="W86" s="196">
        <v>10.27</v>
      </c>
      <c r="X86" s="196">
        <v>43.51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</v>
      </c>
      <c r="L87" s="196">
        <v>101.9</v>
      </c>
      <c r="M87" s="196">
        <v>27.14</v>
      </c>
      <c r="N87" s="196">
        <v>34.83</v>
      </c>
      <c r="O87" s="196">
        <v>0</v>
      </c>
      <c r="P87" s="196">
        <v>36.39</v>
      </c>
      <c r="Q87" s="196">
        <v>2.89</v>
      </c>
      <c r="R87" s="196">
        <v>12.51</v>
      </c>
      <c r="S87" s="196">
        <v>2.89</v>
      </c>
      <c r="T87" s="196">
        <v>0</v>
      </c>
      <c r="U87" s="196">
        <v>24.62</v>
      </c>
      <c r="V87" s="196">
        <v>5.36</v>
      </c>
      <c r="W87" s="196">
        <v>10.27</v>
      </c>
      <c r="X87" s="196">
        <v>43.51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4.8099999999999996</v>
      </c>
      <c r="L88" s="196">
        <v>101.9</v>
      </c>
      <c r="M88" s="196">
        <v>27.14</v>
      </c>
      <c r="N88" s="196">
        <v>34.83</v>
      </c>
      <c r="O88" s="196">
        <v>0</v>
      </c>
      <c r="P88" s="196">
        <v>36.39</v>
      </c>
      <c r="Q88" s="196">
        <v>2.89</v>
      </c>
      <c r="R88" s="196">
        <v>12.51</v>
      </c>
      <c r="S88" s="196">
        <v>2.89</v>
      </c>
      <c r="T88" s="196">
        <v>0</v>
      </c>
      <c r="U88" s="196">
        <v>24.62</v>
      </c>
      <c r="V88" s="196">
        <v>1.92</v>
      </c>
      <c r="W88" s="196">
        <v>10.27</v>
      </c>
      <c r="X88" s="196">
        <v>43.51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7.69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4.8099999999999996</v>
      </c>
      <c r="L89" s="196">
        <v>101.9</v>
      </c>
      <c r="M89" s="196">
        <v>27.14</v>
      </c>
      <c r="N89" s="196">
        <v>34.83</v>
      </c>
      <c r="O89" s="196">
        <v>0</v>
      </c>
      <c r="P89" s="196">
        <v>36.39</v>
      </c>
      <c r="Q89" s="196">
        <v>2.89</v>
      </c>
      <c r="R89" s="196">
        <v>12.51</v>
      </c>
      <c r="S89" s="196">
        <v>2.89</v>
      </c>
      <c r="T89" s="196">
        <v>0</v>
      </c>
      <c r="U89" s="196">
        <v>24.62</v>
      </c>
      <c r="V89" s="196">
        <v>1.92</v>
      </c>
      <c r="W89" s="196">
        <v>10.27</v>
      </c>
      <c r="X89" s="196">
        <v>43.51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7.69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4.8099999999999996</v>
      </c>
      <c r="L90" s="196">
        <v>101.9</v>
      </c>
      <c r="M90" s="196">
        <v>27.14</v>
      </c>
      <c r="N90" s="196">
        <v>34.83</v>
      </c>
      <c r="O90" s="196">
        <v>0</v>
      </c>
      <c r="P90" s="196">
        <v>36.39</v>
      </c>
      <c r="Q90" s="196">
        <v>2.89</v>
      </c>
      <c r="R90" s="196">
        <v>12.51</v>
      </c>
      <c r="S90" s="196">
        <v>2.89</v>
      </c>
      <c r="T90" s="196">
        <v>0</v>
      </c>
      <c r="U90" s="196">
        <v>24.62</v>
      </c>
      <c r="V90" s="196">
        <v>1.92</v>
      </c>
      <c r="W90" s="196">
        <v>10.27</v>
      </c>
      <c r="X90" s="196">
        <v>43.51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7.69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4.8099999999999996</v>
      </c>
      <c r="L91" s="196">
        <v>101.9</v>
      </c>
      <c r="M91" s="196">
        <v>27.14</v>
      </c>
      <c r="N91" s="196">
        <v>34.83</v>
      </c>
      <c r="O91" s="196">
        <v>0</v>
      </c>
      <c r="P91" s="196">
        <v>36.39</v>
      </c>
      <c r="Q91" s="196">
        <v>2.89</v>
      </c>
      <c r="R91" s="196">
        <v>6.54</v>
      </c>
      <c r="S91" s="196">
        <v>2.89</v>
      </c>
      <c r="T91" s="196">
        <v>0</v>
      </c>
      <c r="U91" s="196">
        <v>24.62</v>
      </c>
      <c r="V91" s="196">
        <v>1.92</v>
      </c>
      <c r="W91" s="196">
        <v>10.27</v>
      </c>
      <c r="X91" s="196">
        <v>43.51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74.680000000000007</v>
      </c>
      <c r="AQ91" s="196">
        <v>7.69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101.9</v>
      </c>
      <c r="M92" s="196">
        <v>27.14</v>
      </c>
      <c r="N92" s="196">
        <v>34.83</v>
      </c>
      <c r="O92" s="196">
        <v>0</v>
      </c>
      <c r="P92" s="196">
        <v>36.39</v>
      </c>
      <c r="Q92" s="196">
        <v>2.89</v>
      </c>
      <c r="R92" s="196">
        <v>3.85</v>
      </c>
      <c r="S92" s="196">
        <v>2.89</v>
      </c>
      <c r="T92" s="196">
        <v>0</v>
      </c>
      <c r="U92" s="196">
        <v>24.62</v>
      </c>
      <c r="V92" s="196">
        <v>1.92</v>
      </c>
      <c r="W92" s="196">
        <v>10.27</v>
      </c>
      <c r="X92" s="196">
        <v>43.51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28.84</v>
      </c>
      <c r="AQ92" s="196">
        <v>7.69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4.8099999999999996</v>
      </c>
      <c r="L93" s="196">
        <v>101.9</v>
      </c>
      <c r="M93" s="196">
        <v>27.14</v>
      </c>
      <c r="N93" s="196">
        <v>34.83</v>
      </c>
      <c r="O93" s="196">
        <v>0</v>
      </c>
      <c r="P93" s="196">
        <v>36.39</v>
      </c>
      <c r="Q93" s="196">
        <v>2.89</v>
      </c>
      <c r="R93" s="196">
        <v>3.85</v>
      </c>
      <c r="S93" s="196">
        <v>2.89</v>
      </c>
      <c r="T93" s="196">
        <v>0</v>
      </c>
      <c r="U93" s="196">
        <v>24.62</v>
      </c>
      <c r="V93" s="196">
        <v>1.92</v>
      </c>
      <c r="W93" s="196">
        <v>10.27</v>
      </c>
      <c r="X93" s="196">
        <v>43.51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28.84</v>
      </c>
      <c r="AQ93" s="196">
        <v>7.69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4.8099999999999996</v>
      </c>
      <c r="L94" s="196">
        <v>101.9</v>
      </c>
      <c r="M94" s="196">
        <v>27.14</v>
      </c>
      <c r="N94" s="196">
        <v>34.83</v>
      </c>
      <c r="O94" s="196">
        <v>0</v>
      </c>
      <c r="P94" s="196">
        <v>36.39</v>
      </c>
      <c r="Q94" s="196">
        <v>2.89</v>
      </c>
      <c r="R94" s="196">
        <v>3.85</v>
      </c>
      <c r="S94" s="196">
        <v>2.89</v>
      </c>
      <c r="T94" s="196">
        <v>0</v>
      </c>
      <c r="U94" s="196">
        <v>24.62</v>
      </c>
      <c r="V94" s="196">
        <v>1.92</v>
      </c>
      <c r="W94" s="196">
        <v>10.27</v>
      </c>
      <c r="X94" s="196">
        <v>43.51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28.84</v>
      </c>
      <c r="AQ94" s="196">
        <v>7.69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4.8099999999999996</v>
      </c>
      <c r="L95" s="196">
        <v>101.9</v>
      </c>
      <c r="M95" s="196">
        <v>27.14</v>
      </c>
      <c r="N95" s="196">
        <v>34.83</v>
      </c>
      <c r="O95" s="196">
        <v>0</v>
      </c>
      <c r="P95" s="196">
        <v>36.39</v>
      </c>
      <c r="Q95" s="196">
        <v>2.89</v>
      </c>
      <c r="R95" s="196">
        <v>6.09</v>
      </c>
      <c r="S95" s="196">
        <v>2.89</v>
      </c>
      <c r="T95" s="196">
        <v>0</v>
      </c>
      <c r="U95" s="196">
        <v>24.62</v>
      </c>
      <c r="V95" s="196">
        <v>1.92</v>
      </c>
      <c r="W95" s="196">
        <v>2.88</v>
      </c>
      <c r="X95" s="196">
        <v>9.61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36.49</v>
      </c>
      <c r="AQ95" s="196">
        <v>7.69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4.8099999999999996</v>
      </c>
      <c r="L96" s="196">
        <v>101.9</v>
      </c>
      <c r="M96" s="196">
        <v>27.14</v>
      </c>
      <c r="N96" s="196">
        <v>34.83</v>
      </c>
      <c r="O96" s="196">
        <v>0</v>
      </c>
      <c r="P96" s="196">
        <v>36.39</v>
      </c>
      <c r="Q96" s="196">
        <v>2.89</v>
      </c>
      <c r="R96" s="196">
        <v>3.84</v>
      </c>
      <c r="S96" s="196">
        <v>2.89</v>
      </c>
      <c r="T96" s="196">
        <v>0</v>
      </c>
      <c r="U96" s="196">
        <v>24.62</v>
      </c>
      <c r="V96" s="196">
        <v>1.92</v>
      </c>
      <c r="W96" s="196">
        <v>2.88</v>
      </c>
      <c r="X96" s="196">
        <v>9.61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28.84</v>
      </c>
      <c r="AQ96" s="196">
        <v>7.69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4.8099999999999996</v>
      </c>
      <c r="L97" s="196">
        <v>101.9</v>
      </c>
      <c r="M97" s="196">
        <v>27.14</v>
      </c>
      <c r="N97" s="196">
        <v>34.83</v>
      </c>
      <c r="O97" s="196">
        <v>0</v>
      </c>
      <c r="P97" s="196">
        <v>36.39</v>
      </c>
      <c r="Q97" s="196">
        <v>2.89</v>
      </c>
      <c r="R97" s="196">
        <v>3.84</v>
      </c>
      <c r="S97" s="196">
        <v>2.89</v>
      </c>
      <c r="T97" s="196">
        <v>0</v>
      </c>
      <c r="U97" s="196">
        <v>24.62</v>
      </c>
      <c r="V97" s="196">
        <v>1.92</v>
      </c>
      <c r="W97" s="196">
        <v>2.88</v>
      </c>
      <c r="X97" s="196">
        <v>9.61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28.84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4.8099999999999996</v>
      </c>
      <c r="L98" s="196">
        <v>101.9</v>
      </c>
      <c r="M98" s="196">
        <v>27.14</v>
      </c>
      <c r="N98" s="196">
        <v>34.83</v>
      </c>
      <c r="O98" s="196">
        <v>0</v>
      </c>
      <c r="P98" s="196">
        <v>36.39</v>
      </c>
      <c r="Q98" s="196">
        <v>2.89</v>
      </c>
      <c r="R98" s="196">
        <v>3.84</v>
      </c>
      <c r="S98" s="196">
        <v>2.89</v>
      </c>
      <c r="T98" s="196">
        <v>0</v>
      </c>
      <c r="U98" s="196">
        <v>24.62</v>
      </c>
      <c r="V98" s="196">
        <v>1.92</v>
      </c>
      <c r="W98" s="196">
        <v>2.88</v>
      </c>
      <c r="X98" s="196">
        <v>9.61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28.84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0.17144999999999985</v>
      </c>
      <c r="L99">
        <f t="shared" si="0"/>
        <v>3.1065499999999995</v>
      </c>
      <c r="M99">
        <f t="shared" si="0"/>
        <v>0.65095500000000017</v>
      </c>
      <c r="N99">
        <f t="shared" si="0"/>
        <v>0.8358374999999989</v>
      </c>
      <c r="O99">
        <f t="shared" si="0"/>
        <v>0</v>
      </c>
      <c r="P99">
        <f t="shared" si="0"/>
        <v>0.86027749999999925</v>
      </c>
      <c r="Q99">
        <f t="shared" si="0"/>
        <v>6.5942499999999862E-2</v>
      </c>
      <c r="R99">
        <f t="shared" si="0"/>
        <v>0.22952499999999995</v>
      </c>
      <c r="S99">
        <f t="shared" si="0"/>
        <v>0.12150500000000003</v>
      </c>
      <c r="T99">
        <f t="shared" si="0"/>
        <v>0</v>
      </c>
      <c r="U99">
        <f t="shared" si="0"/>
        <v>0.58780499999999858</v>
      </c>
      <c r="V99">
        <f t="shared" si="0"/>
        <v>9.7492500000000148E-2</v>
      </c>
      <c r="W99">
        <f t="shared" si="0"/>
        <v>0.1950199999999998</v>
      </c>
      <c r="X99">
        <f t="shared" si="0"/>
        <v>0.80977750000000148</v>
      </c>
      <c r="Y99">
        <f t="shared" si="0"/>
        <v>0</v>
      </c>
      <c r="Z99">
        <f t="shared" si="0"/>
        <v>0</v>
      </c>
      <c r="AA99">
        <f t="shared" si="0"/>
        <v>0.26436750000000042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1.4339524999999995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1.4405625000000009</v>
      </c>
      <c r="AQ99">
        <f t="shared" si="0"/>
        <v>0.4624674999999997</v>
      </c>
      <c r="AR99">
        <f t="shared" si="0"/>
        <v>0.21596500000000007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19.170000000000002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19.170000000000002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19.170000000000002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19.170000000000002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19.170000000000002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19.170000000000002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19.170000000000002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0.46733750000000041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286.2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286.2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286.2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286.2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0.89800000000000002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6.4962000000000009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250.07</v>
      </c>
      <c r="L3" s="196">
        <v>8.4700000000000006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1.91</v>
      </c>
      <c r="R3" s="196">
        <v>12.09</v>
      </c>
      <c r="S3" s="196">
        <v>11.59</v>
      </c>
      <c r="T3" s="196">
        <v>0</v>
      </c>
      <c r="U3" s="196">
        <v>3.27</v>
      </c>
      <c r="V3" s="196">
        <v>5.08</v>
      </c>
      <c r="W3" s="196">
        <v>0</v>
      </c>
      <c r="X3" s="196">
        <v>32.5</v>
      </c>
      <c r="Y3" s="196">
        <v>0</v>
      </c>
      <c r="Z3" s="196">
        <v>64.55</v>
      </c>
      <c r="AA3" s="196">
        <v>25.2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250.07</v>
      </c>
      <c r="L4" s="196">
        <v>8.4700000000000006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1.91</v>
      </c>
      <c r="R4" s="196">
        <v>13.81</v>
      </c>
      <c r="S4" s="196">
        <v>11.59</v>
      </c>
      <c r="T4" s="196">
        <v>0</v>
      </c>
      <c r="U4" s="196">
        <v>2.8</v>
      </c>
      <c r="V4" s="196">
        <v>5.08</v>
      </c>
      <c r="W4" s="196">
        <v>10.47</v>
      </c>
      <c r="X4" s="196">
        <v>50.37</v>
      </c>
      <c r="Y4" s="196">
        <v>0</v>
      </c>
      <c r="Z4" s="196">
        <v>64.55</v>
      </c>
      <c r="AA4" s="196">
        <v>25.2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250.07</v>
      </c>
      <c r="L5" s="196">
        <v>8.4700000000000006</v>
      </c>
      <c r="M5" s="196">
        <v>2.4700000000000002</v>
      </c>
      <c r="N5" s="196">
        <v>2.0099999999999998</v>
      </c>
      <c r="O5" s="196">
        <v>2.84</v>
      </c>
      <c r="P5" s="196">
        <v>0.94</v>
      </c>
      <c r="Q5" s="196">
        <v>1.91</v>
      </c>
      <c r="R5" s="196">
        <v>13.81</v>
      </c>
      <c r="S5" s="196">
        <v>11.59</v>
      </c>
      <c r="T5" s="196">
        <v>0</v>
      </c>
      <c r="U5" s="196">
        <v>2.42</v>
      </c>
      <c r="V5" s="196">
        <v>5.08</v>
      </c>
      <c r="W5" s="196">
        <v>10.47</v>
      </c>
      <c r="X5" s="196">
        <v>50.37</v>
      </c>
      <c r="Y5" s="196">
        <v>0</v>
      </c>
      <c r="Z5" s="196">
        <v>64.55</v>
      </c>
      <c r="AA5" s="196">
        <v>25.2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250.07</v>
      </c>
      <c r="L6" s="196">
        <v>8.4700000000000006</v>
      </c>
      <c r="M6" s="196">
        <v>39.74</v>
      </c>
      <c r="N6" s="196">
        <v>2.0099999999999998</v>
      </c>
      <c r="O6" s="196">
        <v>2.84</v>
      </c>
      <c r="P6" s="196">
        <v>0.94</v>
      </c>
      <c r="Q6" s="196">
        <v>1.91</v>
      </c>
      <c r="R6" s="196">
        <v>13.81</v>
      </c>
      <c r="S6" s="196">
        <v>11.59</v>
      </c>
      <c r="T6" s="196">
        <v>0</v>
      </c>
      <c r="U6" s="196">
        <v>2.4700000000000002</v>
      </c>
      <c r="V6" s="196">
        <v>5.08</v>
      </c>
      <c r="W6" s="196">
        <v>10.47</v>
      </c>
      <c r="X6" s="196">
        <v>50.37</v>
      </c>
      <c r="Y6" s="196">
        <v>0</v>
      </c>
      <c r="Z6" s="196">
        <v>64.55</v>
      </c>
      <c r="AA6" s="196">
        <v>25.2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250.07</v>
      </c>
      <c r="L7" s="196">
        <v>8.4700000000000006</v>
      </c>
      <c r="M7" s="196">
        <v>39.74</v>
      </c>
      <c r="N7" s="196">
        <v>27.85</v>
      </c>
      <c r="O7" s="196">
        <v>28.11</v>
      </c>
      <c r="P7" s="196">
        <v>0.94</v>
      </c>
      <c r="Q7" s="196">
        <v>1.91</v>
      </c>
      <c r="R7" s="196">
        <v>13.81</v>
      </c>
      <c r="S7" s="196">
        <v>11.59</v>
      </c>
      <c r="T7" s="196">
        <v>0</v>
      </c>
      <c r="U7" s="196">
        <v>2.4500000000000002</v>
      </c>
      <c r="V7" s="196">
        <v>5.08</v>
      </c>
      <c r="W7" s="196">
        <v>10.47</v>
      </c>
      <c r="X7" s="196">
        <v>50.37</v>
      </c>
      <c r="Y7" s="196">
        <v>0</v>
      </c>
      <c r="Z7" s="196">
        <v>64.55</v>
      </c>
      <c r="AA7" s="196">
        <v>25.2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250.07</v>
      </c>
      <c r="L8" s="196">
        <v>8.4700000000000006</v>
      </c>
      <c r="M8" s="196">
        <v>39.74</v>
      </c>
      <c r="N8" s="196">
        <v>27.85</v>
      </c>
      <c r="O8" s="196">
        <v>41.56</v>
      </c>
      <c r="P8" s="196">
        <v>0.94</v>
      </c>
      <c r="Q8" s="196">
        <v>1.91</v>
      </c>
      <c r="R8" s="196">
        <v>13.81</v>
      </c>
      <c r="S8" s="196">
        <v>11.59</v>
      </c>
      <c r="T8" s="196">
        <v>0</v>
      </c>
      <c r="U8" s="196">
        <v>2.48</v>
      </c>
      <c r="V8" s="196">
        <v>5.08</v>
      </c>
      <c r="W8" s="196">
        <v>10.47</v>
      </c>
      <c r="X8" s="196">
        <v>50.37</v>
      </c>
      <c r="Y8" s="196">
        <v>0</v>
      </c>
      <c r="Z8" s="196">
        <v>64.55</v>
      </c>
      <c r="AA8" s="196">
        <v>25.2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250.07</v>
      </c>
      <c r="L9" s="196">
        <v>8.4700000000000006</v>
      </c>
      <c r="M9" s="196">
        <v>39.74</v>
      </c>
      <c r="N9" s="196">
        <v>27.85</v>
      </c>
      <c r="O9" s="196">
        <v>52.14</v>
      </c>
      <c r="P9" s="196">
        <v>0.94</v>
      </c>
      <c r="Q9" s="196">
        <v>1.91</v>
      </c>
      <c r="R9" s="196">
        <v>13.81</v>
      </c>
      <c r="S9" s="196">
        <v>11.59</v>
      </c>
      <c r="T9" s="196">
        <v>0</v>
      </c>
      <c r="U9" s="196">
        <v>2.37</v>
      </c>
      <c r="V9" s="196">
        <v>5.08</v>
      </c>
      <c r="W9" s="196">
        <v>10.47</v>
      </c>
      <c r="X9" s="196">
        <v>50.37</v>
      </c>
      <c r="Y9" s="196">
        <v>0</v>
      </c>
      <c r="Z9" s="196">
        <v>64.55</v>
      </c>
      <c r="AA9" s="196">
        <v>25.2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250.07</v>
      </c>
      <c r="L10" s="196">
        <v>8.4700000000000006</v>
      </c>
      <c r="M10" s="196">
        <v>39.74</v>
      </c>
      <c r="N10" s="196">
        <v>27.85</v>
      </c>
      <c r="O10" s="196">
        <v>21.38</v>
      </c>
      <c r="P10" s="196">
        <v>0.94</v>
      </c>
      <c r="Q10" s="196">
        <v>1.91</v>
      </c>
      <c r="R10" s="196">
        <v>13.81</v>
      </c>
      <c r="S10" s="196">
        <v>11.59</v>
      </c>
      <c r="T10" s="196">
        <v>0</v>
      </c>
      <c r="U10" s="196">
        <v>2.4</v>
      </c>
      <c r="V10" s="196">
        <v>5.08</v>
      </c>
      <c r="W10" s="196">
        <v>10.47</v>
      </c>
      <c r="X10" s="196">
        <v>50.37</v>
      </c>
      <c r="Y10" s="196">
        <v>0</v>
      </c>
      <c r="Z10" s="196">
        <v>64.55</v>
      </c>
      <c r="AA10" s="196">
        <v>25.2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250.07</v>
      </c>
      <c r="L11" s="196">
        <v>8.4700000000000006</v>
      </c>
      <c r="M11" s="196">
        <v>39.74</v>
      </c>
      <c r="N11" s="196">
        <v>27.85</v>
      </c>
      <c r="O11" s="196">
        <v>20.420000000000002</v>
      </c>
      <c r="P11" s="196">
        <v>0.94</v>
      </c>
      <c r="Q11" s="196">
        <v>1.91</v>
      </c>
      <c r="R11" s="196">
        <v>13.81</v>
      </c>
      <c r="S11" s="196">
        <v>11.59</v>
      </c>
      <c r="T11" s="196">
        <v>0</v>
      </c>
      <c r="U11" s="196">
        <v>2.4</v>
      </c>
      <c r="V11" s="196">
        <v>5.08</v>
      </c>
      <c r="W11" s="196">
        <v>10.47</v>
      </c>
      <c r="X11" s="196">
        <v>50.37</v>
      </c>
      <c r="Y11" s="196">
        <v>0</v>
      </c>
      <c r="Z11" s="196">
        <v>64.55</v>
      </c>
      <c r="AA11" s="196">
        <v>25.03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250.07</v>
      </c>
      <c r="L12" s="196">
        <v>8.4700000000000006</v>
      </c>
      <c r="M12" s="196">
        <v>39.74</v>
      </c>
      <c r="N12" s="196">
        <v>27.85</v>
      </c>
      <c r="O12" s="196">
        <v>26.18</v>
      </c>
      <c r="P12" s="196">
        <v>0.94</v>
      </c>
      <c r="Q12" s="196">
        <v>1.91</v>
      </c>
      <c r="R12" s="196">
        <v>13.81</v>
      </c>
      <c r="S12" s="196">
        <v>11.59</v>
      </c>
      <c r="T12" s="196">
        <v>0</v>
      </c>
      <c r="U12" s="196">
        <v>2.4</v>
      </c>
      <c r="V12" s="196">
        <v>5.08</v>
      </c>
      <c r="W12" s="196">
        <v>10.47</v>
      </c>
      <c r="X12" s="196">
        <v>50.37</v>
      </c>
      <c r="Y12" s="196">
        <v>0</v>
      </c>
      <c r="Z12" s="196">
        <v>64.55</v>
      </c>
      <c r="AA12" s="196">
        <v>25.03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250.07</v>
      </c>
      <c r="L13" s="196">
        <v>8.51</v>
      </c>
      <c r="M13" s="196">
        <v>49.35</v>
      </c>
      <c r="N13" s="196">
        <v>37.380000000000003</v>
      </c>
      <c r="O13" s="196">
        <v>54.06</v>
      </c>
      <c r="P13" s="196">
        <v>0.94</v>
      </c>
      <c r="Q13" s="196">
        <v>2.02</v>
      </c>
      <c r="R13" s="196">
        <v>13.99</v>
      </c>
      <c r="S13" s="196">
        <v>11.59</v>
      </c>
      <c r="T13" s="196">
        <v>0</v>
      </c>
      <c r="U13" s="196">
        <v>2.4</v>
      </c>
      <c r="V13" s="196">
        <v>5.19</v>
      </c>
      <c r="W13" s="196">
        <v>10.66</v>
      </c>
      <c r="X13" s="196">
        <v>50.93</v>
      </c>
      <c r="Y13" s="196">
        <v>0</v>
      </c>
      <c r="Z13" s="196">
        <v>65.73</v>
      </c>
      <c r="AA13" s="196">
        <v>25.34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250.07</v>
      </c>
      <c r="L14" s="196">
        <v>8.51</v>
      </c>
      <c r="M14" s="196">
        <v>49.35</v>
      </c>
      <c r="N14" s="196">
        <v>37.46</v>
      </c>
      <c r="O14" s="196">
        <v>54.06</v>
      </c>
      <c r="P14" s="196">
        <v>0.94</v>
      </c>
      <c r="Q14" s="196">
        <v>2.02</v>
      </c>
      <c r="R14" s="196">
        <v>13.99</v>
      </c>
      <c r="S14" s="196">
        <v>11.59</v>
      </c>
      <c r="T14" s="196">
        <v>0</v>
      </c>
      <c r="U14" s="196">
        <v>2.4</v>
      </c>
      <c r="V14" s="196">
        <v>5.19</v>
      </c>
      <c r="W14" s="196">
        <v>10.66</v>
      </c>
      <c r="X14" s="196">
        <v>50.93</v>
      </c>
      <c r="Y14" s="196">
        <v>0</v>
      </c>
      <c r="Z14" s="196">
        <v>65.73</v>
      </c>
      <c r="AA14" s="196">
        <v>25.34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250.07</v>
      </c>
      <c r="L15" s="196">
        <v>8.51</v>
      </c>
      <c r="M15" s="196">
        <v>49.35</v>
      </c>
      <c r="N15" s="196">
        <v>37.46</v>
      </c>
      <c r="O15" s="196">
        <v>54.06</v>
      </c>
      <c r="P15" s="196">
        <v>0.94</v>
      </c>
      <c r="Q15" s="196">
        <v>2.02</v>
      </c>
      <c r="R15" s="196">
        <v>13.99</v>
      </c>
      <c r="S15" s="196">
        <v>11.59</v>
      </c>
      <c r="T15" s="196">
        <v>0</v>
      </c>
      <c r="U15" s="196">
        <v>2.4</v>
      </c>
      <c r="V15" s="196">
        <v>5.19</v>
      </c>
      <c r="W15" s="196">
        <v>10.66</v>
      </c>
      <c r="X15" s="196">
        <v>50.93</v>
      </c>
      <c r="Y15" s="196">
        <v>0</v>
      </c>
      <c r="Z15" s="196">
        <v>65.73</v>
      </c>
      <c r="AA15" s="196">
        <v>25.34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250.07</v>
      </c>
      <c r="L16" s="196">
        <v>8.51</v>
      </c>
      <c r="M16" s="196">
        <v>49.35</v>
      </c>
      <c r="N16" s="196">
        <v>37.46</v>
      </c>
      <c r="O16" s="196">
        <v>44.45</v>
      </c>
      <c r="P16" s="196">
        <v>0.94</v>
      </c>
      <c r="Q16" s="196">
        <v>2.02</v>
      </c>
      <c r="R16" s="196">
        <v>13.99</v>
      </c>
      <c r="S16" s="196">
        <v>11.59</v>
      </c>
      <c r="T16" s="196">
        <v>0</v>
      </c>
      <c r="U16" s="196">
        <v>2.4</v>
      </c>
      <c r="V16" s="196">
        <v>5.19</v>
      </c>
      <c r="W16" s="196">
        <v>10.66</v>
      </c>
      <c r="X16" s="196">
        <v>50.93</v>
      </c>
      <c r="Y16" s="196">
        <v>0</v>
      </c>
      <c r="Z16" s="196">
        <v>65.73</v>
      </c>
      <c r="AA16" s="196">
        <v>25.34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250.07</v>
      </c>
      <c r="L17" s="196">
        <v>8.51</v>
      </c>
      <c r="M17" s="196">
        <v>49.35</v>
      </c>
      <c r="N17" s="196">
        <v>34.58</v>
      </c>
      <c r="O17" s="196">
        <v>36.76</v>
      </c>
      <c r="P17" s="196">
        <v>0.94</v>
      </c>
      <c r="Q17" s="196">
        <v>2.02</v>
      </c>
      <c r="R17" s="196">
        <v>13.99</v>
      </c>
      <c r="S17" s="196">
        <v>11.59</v>
      </c>
      <c r="T17" s="196">
        <v>0</v>
      </c>
      <c r="U17" s="196">
        <v>2.4</v>
      </c>
      <c r="V17" s="196">
        <v>5.19</v>
      </c>
      <c r="W17" s="196">
        <v>10.66</v>
      </c>
      <c r="X17" s="196">
        <v>50.93</v>
      </c>
      <c r="Y17" s="196">
        <v>0</v>
      </c>
      <c r="Z17" s="196">
        <v>65.73</v>
      </c>
      <c r="AA17" s="196">
        <v>25.34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250.07</v>
      </c>
      <c r="L18" s="196">
        <v>8.51</v>
      </c>
      <c r="M18" s="196">
        <v>39.74</v>
      </c>
      <c r="N18" s="196">
        <v>27.85</v>
      </c>
      <c r="O18" s="196">
        <v>36.76</v>
      </c>
      <c r="P18" s="196">
        <v>0.94</v>
      </c>
      <c r="Q18" s="196">
        <v>2.02</v>
      </c>
      <c r="R18" s="196">
        <v>13.99</v>
      </c>
      <c r="S18" s="196">
        <v>11.59</v>
      </c>
      <c r="T18" s="196">
        <v>0</v>
      </c>
      <c r="U18" s="196">
        <v>2.4</v>
      </c>
      <c r="V18" s="196">
        <v>5.19</v>
      </c>
      <c r="W18" s="196">
        <v>10.66</v>
      </c>
      <c r="X18" s="196">
        <v>50.93</v>
      </c>
      <c r="Y18" s="196">
        <v>0</v>
      </c>
      <c r="Z18" s="196">
        <v>65.73</v>
      </c>
      <c r="AA18" s="196">
        <v>25.34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250.07</v>
      </c>
      <c r="L19" s="196">
        <v>8.51</v>
      </c>
      <c r="M19" s="196">
        <v>39.74</v>
      </c>
      <c r="N19" s="196">
        <v>14.16</v>
      </c>
      <c r="O19" s="196">
        <v>2.84</v>
      </c>
      <c r="P19" s="196">
        <v>0.94</v>
      </c>
      <c r="Q19" s="196">
        <v>2.02</v>
      </c>
      <c r="R19" s="196">
        <v>13.99</v>
      </c>
      <c r="S19" s="196">
        <v>11.59</v>
      </c>
      <c r="T19" s="196">
        <v>0</v>
      </c>
      <c r="U19" s="196">
        <v>2.4</v>
      </c>
      <c r="V19" s="196">
        <v>5.19</v>
      </c>
      <c r="W19" s="196">
        <v>10.66</v>
      </c>
      <c r="X19" s="196">
        <v>50.93</v>
      </c>
      <c r="Y19" s="196">
        <v>0</v>
      </c>
      <c r="Z19" s="196">
        <v>65.73</v>
      </c>
      <c r="AA19" s="196">
        <v>25.34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250.07</v>
      </c>
      <c r="L20" s="196">
        <v>8.51</v>
      </c>
      <c r="M20" s="196">
        <v>27.53</v>
      </c>
      <c r="N20" s="196">
        <v>2.0099999999999998</v>
      </c>
      <c r="O20" s="196">
        <v>2.84</v>
      </c>
      <c r="P20" s="196">
        <v>0.94</v>
      </c>
      <c r="Q20" s="196">
        <v>2.02</v>
      </c>
      <c r="R20" s="196">
        <v>13.99</v>
      </c>
      <c r="S20" s="196">
        <v>11.59</v>
      </c>
      <c r="T20" s="196">
        <v>0</v>
      </c>
      <c r="U20" s="196">
        <v>2.4</v>
      </c>
      <c r="V20" s="196">
        <v>5.19</v>
      </c>
      <c r="W20" s="196">
        <v>10.66</v>
      </c>
      <c r="X20" s="196">
        <v>50.93</v>
      </c>
      <c r="Y20" s="196">
        <v>0</v>
      </c>
      <c r="Z20" s="196">
        <v>65.73</v>
      </c>
      <c r="AA20" s="196">
        <v>25.34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250.07</v>
      </c>
      <c r="L21" s="196">
        <v>8.51</v>
      </c>
      <c r="M21" s="196">
        <v>2.4700000000000002</v>
      </c>
      <c r="N21" s="196">
        <v>2.0099999999999998</v>
      </c>
      <c r="O21" s="196">
        <v>2.84</v>
      </c>
      <c r="P21" s="196">
        <v>0.94</v>
      </c>
      <c r="Q21" s="196">
        <v>2.02</v>
      </c>
      <c r="R21" s="196">
        <v>13.99</v>
      </c>
      <c r="S21" s="196">
        <v>11.59</v>
      </c>
      <c r="T21" s="196">
        <v>0</v>
      </c>
      <c r="U21" s="196">
        <v>2.4</v>
      </c>
      <c r="V21" s="196">
        <v>5.19</v>
      </c>
      <c r="W21" s="196">
        <v>10.66</v>
      </c>
      <c r="X21" s="196">
        <v>50.93</v>
      </c>
      <c r="Y21" s="196">
        <v>0</v>
      </c>
      <c r="Z21" s="196">
        <v>65.73</v>
      </c>
      <c r="AA21" s="196">
        <v>25.34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250.07</v>
      </c>
      <c r="L22" s="196">
        <v>8.51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2.02</v>
      </c>
      <c r="R22" s="196">
        <v>13.99</v>
      </c>
      <c r="S22" s="196">
        <v>11.59</v>
      </c>
      <c r="T22" s="196">
        <v>0</v>
      </c>
      <c r="U22" s="196">
        <v>2.4</v>
      </c>
      <c r="V22" s="196">
        <v>5.19</v>
      </c>
      <c r="W22" s="196">
        <v>0.59</v>
      </c>
      <c r="X22" s="196">
        <v>24.42</v>
      </c>
      <c r="Y22" s="196">
        <v>0</v>
      </c>
      <c r="Z22" s="196">
        <v>65.73</v>
      </c>
      <c r="AA22" s="196">
        <v>25.34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250.07</v>
      </c>
      <c r="L23" s="196">
        <v>8.51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2.02</v>
      </c>
      <c r="R23" s="196">
        <v>13.99</v>
      </c>
      <c r="S23" s="196">
        <v>11.59</v>
      </c>
      <c r="T23" s="196">
        <v>0</v>
      </c>
      <c r="U23" s="196">
        <v>2.4</v>
      </c>
      <c r="V23" s="196">
        <v>5.19</v>
      </c>
      <c r="W23" s="196">
        <v>0.59</v>
      </c>
      <c r="X23" s="196">
        <v>4.4000000000000004</v>
      </c>
      <c r="Y23" s="196">
        <v>0</v>
      </c>
      <c r="Z23" s="196">
        <v>33.79</v>
      </c>
      <c r="AA23" s="196">
        <v>25.76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250.07</v>
      </c>
      <c r="L24" s="196">
        <v>8.51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2.02</v>
      </c>
      <c r="R24" s="196">
        <v>0.72</v>
      </c>
      <c r="S24" s="196">
        <v>11.59</v>
      </c>
      <c r="T24" s="196">
        <v>0</v>
      </c>
      <c r="U24" s="196">
        <v>2.4</v>
      </c>
      <c r="V24" s="196">
        <v>0.36</v>
      </c>
      <c r="W24" s="196">
        <v>0.59</v>
      </c>
      <c r="X24" s="196">
        <v>2.5099999999999998</v>
      </c>
      <c r="Y24" s="196">
        <v>0</v>
      </c>
      <c r="Z24" s="196">
        <v>4.7300000000000004</v>
      </c>
      <c r="AA24" s="196">
        <v>10.78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189.51</v>
      </c>
      <c r="L25" s="196">
        <v>8.51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2.02</v>
      </c>
      <c r="R25" s="196">
        <v>0.72</v>
      </c>
      <c r="S25" s="196">
        <v>11.59</v>
      </c>
      <c r="T25" s="196">
        <v>0</v>
      </c>
      <c r="U25" s="196">
        <v>2.4</v>
      </c>
      <c r="V25" s="196">
        <v>0.31</v>
      </c>
      <c r="W25" s="196">
        <v>0.59</v>
      </c>
      <c r="X25" s="196">
        <v>2.5099999999999998</v>
      </c>
      <c r="Y25" s="196">
        <v>0</v>
      </c>
      <c r="Z25" s="196">
        <v>4.7300000000000004</v>
      </c>
      <c r="AA25" s="196">
        <v>1.53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126.06</v>
      </c>
      <c r="L26" s="196">
        <v>8.51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2.02</v>
      </c>
      <c r="R26" s="196">
        <v>0.72</v>
      </c>
      <c r="S26" s="196">
        <v>11.59</v>
      </c>
      <c r="T26" s="196">
        <v>0</v>
      </c>
      <c r="U26" s="196">
        <v>2.4</v>
      </c>
      <c r="V26" s="196">
        <v>0.31</v>
      </c>
      <c r="W26" s="196">
        <v>0.59</v>
      </c>
      <c r="X26" s="196">
        <v>2.5099999999999998</v>
      </c>
      <c r="Y26" s="196">
        <v>0</v>
      </c>
      <c r="Z26" s="196">
        <v>4.7300000000000004</v>
      </c>
      <c r="AA26" s="196">
        <v>1.53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53.96</v>
      </c>
      <c r="L27" s="196">
        <v>8.51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2.02</v>
      </c>
      <c r="R27" s="196">
        <v>0.72</v>
      </c>
      <c r="S27" s="196">
        <v>11.59</v>
      </c>
      <c r="T27" s="196">
        <v>0</v>
      </c>
      <c r="U27" s="196">
        <v>2.4</v>
      </c>
      <c r="V27" s="196">
        <v>0.31</v>
      </c>
      <c r="W27" s="196">
        <v>0.59</v>
      </c>
      <c r="X27" s="196">
        <v>2.5099999999999998</v>
      </c>
      <c r="Y27" s="196">
        <v>0</v>
      </c>
      <c r="Z27" s="196">
        <v>4.7300000000000004</v>
      </c>
      <c r="AA27" s="196">
        <v>1.53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54.97</v>
      </c>
      <c r="L28" s="196">
        <v>8.51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2.02</v>
      </c>
      <c r="R28" s="196">
        <v>0.72</v>
      </c>
      <c r="S28" s="196">
        <v>11.59</v>
      </c>
      <c r="T28" s="196">
        <v>0</v>
      </c>
      <c r="U28" s="196">
        <v>2.4</v>
      </c>
      <c r="V28" s="196">
        <v>0.31</v>
      </c>
      <c r="W28" s="196">
        <v>0.59</v>
      </c>
      <c r="X28" s="196">
        <v>2.5099999999999998</v>
      </c>
      <c r="Y28" s="196">
        <v>0</v>
      </c>
      <c r="Z28" s="196">
        <v>4.7300000000000004</v>
      </c>
      <c r="AA28" s="196">
        <v>1.53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59.73</v>
      </c>
      <c r="L29" s="196">
        <v>8.51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2.02</v>
      </c>
      <c r="R29" s="196">
        <v>0.72</v>
      </c>
      <c r="S29" s="196">
        <v>11.59</v>
      </c>
      <c r="T29" s="196">
        <v>0</v>
      </c>
      <c r="U29" s="196">
        <v>2.4</v>
      </c>
      <c r="V29" s="196">
        <v>1.24</v>
      </c>
      <c r="W29" s="196">
        <v>0.59</v>
      </c>
      <c r="X29" s="196">
        <v>2.5099999999999998</v>
      </c>
      <c r="Y29" s="196">
        <v>0</v>
      </c>
      <c r="Z29" s="196">
        <v>4.7300000000000004</v>
      </c>
      <c r="AA29" s="196">
        <v>1.54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51.08</v>
      </c>
      <c r="L30" s="196">
        <v>8.51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2.02</v>
      </c>
      <c r="R30" s="196">
        <v>0.72</v>
      </c>
      <c r="S30" s="196">
        <v>11.59</v>
      </c>
      <c r="T30" s="196">
        <v>0</v>
      </c>
      <c r="U30" s="196">
        <v>2.4</v>
      </c>
      <c r="V30" s="196">
        <v>0.31</v>
      </c>
      <c r="W30" s="196">
        <v>0.59</v>
      </c>
      <c r="X30" s="196">
        <v>2.5099999999999998</v>
      </c>
      <c r="Y30" s="196">
        <v>0</v>
      </c>
      <c r="Z30" s="196">
        <v>4.7300000000000004</v>
      </c>
      <c r="AA30" s="196">
        <v>1.53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40.92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60.07</v>
      </c>
      <c r="L31" s="196">
        <v>8.51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2.02</v>
      </c>
      <c r="R31" s="196">
        <v>0.72</v>
      </c>
      <c r="S31" s="196">
        <v>11.59</v>
      </c>
      <c r="T31" s="196">
        <v>0</v>
      </c>
      <c r="U31" s="196">
        <v>2.4</v>
      </c>
      <c r="V31" s="196">
        <v>0.31</v>
      </c>
      <c r="W31" s="196">
        <v>0.59</v>
      </c>
      <c r="X31" s="196">
        <v>2.5099999999999998</v>
      </c>
      <c r="Y31" s="196">
        <v>0</v>
      </c>
      <c r="Z31" s="196">
        <v>4.7300000000000004</v>
      </c>
      <c r="AA31" s="196">
        <v>1.53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40.92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53.63</v>
      </c>
      <c r="L32" s="196">
        <v>8.51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2.02</v>
      </c>
      <c r="R32" s="196">
        <v>0.72</v>
      </c>
      <c r="S32" s="196">
        <v>11.59</v>
      </c>
      <c r="T32" s="196">
        <v>0</v>
      </c>
      <c r="U32" s="196">
        <v>2.4</v>
      </c>
      <c r="V32" s="196">
        <v>0.31</v>
      </c>
      <c r="W32" s="196">
        <v>0.59</v>
      </c>
      <c r="X32" s="196">
        <v>2.5099999999999998</v>
      </c>
      <c r="Y32" s="196">
        <v>0</v>
      </c>
      <c r="Z32" s="196">
        <v>4.7300000000000004</v>
      </c>
      <c r="AA32" s="196">
        <v>1.53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40.92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91.48</v>
      </c>
      <c r="L33" s="196">
        <v>8.51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2.02</v>
      </c>
      <c r="R33" s="196">
        <v>0.72</v>
      </c>
      <c r="S33" s="196">
        <v>11.59</v>
      </c>
      <c r="T33" s="196">
        <v>0</v>
      </c>
      <c r="U33" s="196">
        <v>2.4</v>
      </c>
      <c r="V33" s="196">
        <v>0.31</v>
      </c>
      <c r="W33" s="196">
        <v>0.59</v>
      </c>
      <c r="X33" s="196">
        <v>2.5099999999999998</v>
      </c>
      <c r="Y33" s="196">
        <v>0</v>
      </c>
      <c r="Z33" s="196">
        <v>4.7300000000000004</v>
      </c>
      <c r="AA33" s="196">
        <v>1.53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40.92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84.51</v>
      </c>
      <c r="L34" s="196">
        <v>8.6999999999999993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2.02</v>
      </c>
      <c r="R34" s="196">
        <v>0.72</v>
      </c>
      <c r="S34" s="196">
        <v>11.59</v>
      </c>
      <c r="T34" s="196">
        <v>0</v>
      </c>
      <c r="U34" s="196">
        <v>2.4</v>
      </c>
      <c r="V34" s="196">
        <v>0.31</v>
      </c>
      <c r="W34" s="196">
        <v>0.59</v>
      </c>
      <c r="X34" s="196">
        <v>2.5099999999999998</v>
      </c>
      <c r="Y34" s="196">
        <v>0</v>
      </c>
      <c r="Z34" s="196">
        <v>4.7300000000000004</v>
      </c>
      <c r="AA34" s="196">
        <v>1.53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17.809999999999999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40.92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84.5</v>
      </c>
      <c r="L35" s="196">
        <v>3.17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0.78</v>
      </c>
      <c r="R35" s="196">
        <v>0.72</v>
      </c>
      <c r="S35" s="196">
        <v>11.59</v>
      </c>
      <c r="T35" s="196">
        <v>0</v>
      </c>
      <c r="U35" s="196">
        <v>2.4</v>
      </c>
      <c r="V35" s="196">
        <v>0.31</v>
      </c>
      <c r="W35" s="196">
        <v>0.59</v>
      </c>
      <c r="X35" s="196">
        <v>2.5099999999999998</v>
      </c>
      <c r="Y35" s="196">
        <v>0</v>
      </c>
      <c r="Z35" s="196">
        <v>4.7300000000000004</v>
      </c>
      <c r="AA35" s="196">
        <v>1.53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19.61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40.92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63.6</v>
      </c>
      <c r="L36" s="196">
        <v>2.7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0.18</v>
      </c>
      <c r="R36" s="196">
        <v>0.72</v>
      </c>
      <c r="S36" s="196">
        <v>11.59</v>
      </c>
      <c r="T36" s="196">
        <v>0</v>
      </c>
      <c r="U36" s="196">
        <v>2.4</v>
      </c>
      <c r="V36" s="196">
        <v>0.31</v>
      </c>
      <c r="W36" s="196">
        <v>0.59</v>
      </c>
      <c r="X36" s="196">
        <v>2.5099999999999998</v>
      </c>
      <c r="Y36" s="196">
        <v>0</v>
      </c>
      <c r="Z36" s="196">
        <v>4.7300000000000004</v>
      </c>
      <c r="AA36" s="196">
        <v>1.53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19.61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40.92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50.65</v>
      </c>
      <c r="L37" s="196">
        <v>2.7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0.18</v>
      </c>
      <c r="R37" s="196">
        <v>0.72</v>
      </c>
      <c r="S37" s="196">
        <v>11.59</v>
      </c>
      <c r="T37" s="196">
        <v>0</v>
      </c>
      <c r="U37" s="196">
        <v>2.4</v>
      </c>
      <c r="V37" s="196">
        <v>0.31</v>
      </c>
      <c r="W37" s="196">
        <v>0.59</v>
      </c>
      <c r="X37" s="196">
        <v>2.5099999999999998</v>
      </c>
      <c r="Y37" s="196">
        <v>0</v>
      </c>
      <c r="Z37" s="196">
        <v>4.7300000000000004</v>
      </c>
      <c r="AA37" s="196">
        <v>1.53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19.61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40.92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59.62</v>
      </c>
      <c r="L38" s="196">
        <v>2.7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0.18</v>
      </c>
      <c r="R38" s="196">
        <v>0.72</v>
      </c>
      <c r="S38" s="196">
        <v>11.59</v>
      </c>
      <c r="T38" s="196">
        <v>0</v>
      </c>
      <c r="U38" s="196">
        <v>2.4</v>
      </c>
      <c r="V38" s="196">
        <v>0.31</v>
      </c>
      <c r="W38" s="196">
        <v>0.59</v>
      </c>
      <c r="X38" s="196">
        <v>2.5099999999999998</v>
      </c>
      <c r="Y38" s="196">
        <v>0</v>
      </c>
      <c r="Z38" s="196">
        <v>4.7300000000000004</v>
      </c>
      <c r="AA38" s="196">
        <v>1.54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19.61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40.92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58.62</v>
      </c>
      <c r="L39" s="196">
        <v>2.7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0.18</v>
      </c>
      <c r="R39" s="196">
        <v>0.72</v>
      </c>
      <c r="S39" s="196">
        <v>11.59</v>
      </c>
      <c r="T39" s="196">
        <v>0</v>
      </c>
      <c r="U39" s="196">
        <v>2.4</v>
      </c>
      <c r="V39" s="196">
        <v>0.31</v>
      </c>
      <c r="W39" s="196">
        <v>0.59</v>
      </c>
      <c r="X39" s="196">
        <v>2.5099999999999998</v>
      </c>
      <c r="Y39" s="196">
        <v>0</v>
      </c>
      <c r="Z39" s="196">
        <v>4.7300000000000004</v>
      </c>
      <c r="AA39" s="196">
        <v>1.53</v>
      </c>
      <c r="AB39" s="196">
        <v>0</v>
      </c>
      <c r="AC39" s="196">
        <v>2.21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19.61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40.92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63.6</v>
      </c>
      <c r="L40" s="196">
        <v>2.7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0.18</v>
      </c>
      <c r="R40" s="196">
        <v>0.72</v>
      </c>
      <c r="S40" s="196">
        <v>11.59</v>
      </c>
      <c r="T40" s="196">
        <v>0</v>
      </c>
      <c r="U40" s="196">
        <v>2.4</v>
      </c>
      <c r="V40" s="196">
        <v>0.31</v>
      </c>
      <c r="W40" s="196">
        <v>0.59</v>
      </c>
      <c r="X40" s="196">
        <v>2.5099999999999998</v>
      </c>
      <c r="Y40" s="196">
        <v>0</v>
      </c>
      <c r="Z40" s="196">
        <v>4.7300000000000004</v>
      </c>
      <c r="AA40" s="196">
        <v>1.54</v>
      </c>
      <c r="AB40" s="196">
        <v>0</v>
      </c>
      <c r="AC40" s="196">
        <v>2.21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19.61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40.92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89.49</v>
      </c>
      <c r="L41" s="196">
        <v>2.7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0.18</v>
      </c>
      <c r="R41" s="196">
        <v>0.72</v>
      </c>
      <c r="S41" s="196">
        <v>11.59</v>
      </c>
      <c r="T41" s="196">
        <v>0</v>
      </c>
      <c r="U41" s="196">
        <v>2.4</v>
      </c>
      <c r="V41" s="196">
        <v>0.31</v>
      </c>
      <c r="W41" s="196">
        <v>0.59</v>
      </c>
      <c r="X41" s="196">
        <v>2.5099999999999998</v>
      </c>
      <c r="Y41" s="196">
        <v>0</v>
      </c>
      <c r="Z41" s="196">
        <v>4.7300000000000004</v>
      </c>
      <c r="AA41" s="196">
        <v>1.54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19.61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40.92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99.45</v>
      </c>
      <c r="L42" s="196">
        <v>2.7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0.18</v>
      </c>
      <c r="R42" s="196">
        <v>0.72</v>
      </c>
      <c r="S42" s="196">
        <v>11.59</v>
      </c>
      <c r="T42" s="196">
        <v>0</v>
      </c>
      <c r="U42" s="196">
        <v>2.4</v>
      </c>
      <c r="V42" s="196">
        <v>0.31</v>
      </c>
      <c r="W42" s="196">
        <v>0.59</v>
      </c>
      <c r="X42" s="196">
        <v>2.5099999999999998</v>
      </c>
      <c r="Y42" s="196">
        <v>0</v>
      </c>
      <c r="Z42" s="196">
        <v>4.7300000000000004</v>
      </c>
      <c r="AA42" s="196">
        <v>1.54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19.61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40.92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99.45</v>
      </c>
      <c r="L43" s="196">
        <v>2.7</v>
      </c>
      <c r="M43" s="196">
        <v>2.4700000000000002</v>
      </c>
      <c r="N43" s="196">
        <v>2.0099999999999998</v>
      </c>
      <c r="O43" s="196">
        <v>2.84</v>
      </c>
      <c r="P43" s="196">
        <v>0.83</v>
      </c>
      <c r="Q43" s="196">
        <v>0.19</v>
      </c>
      <c r="R43" s="196">
        <v>0.72</v>
      </c>
      <c r="S43" s="196">
        <v>11.59</v>
      </c>
      <c r="T43" s="196">
        <v>0</v>
      </c>
      <c r="U43" s="196">
        <v>2.4</v>
      </c>
      <c r="V43" s="196">
        <v>0.31</v>
      </c>
      <c r="W43" s="196">
        <v>0.59</v>
      </c>
      <c r="X43" s="196">
        <v>2.5099999999999998</v>
      </c>
      <c r="Y43" s="196">
        <v>0</v>
      </c>
      <c r="Z43" s="196">
        <v>4.7300000000000004</v>
      </c>
      <c r="AA43" s="196">
        <v>1.54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19.61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40.92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107.42</v>
      </c>
      <c r="L44" s="196">
        <v>2.7</v>
      </c>
      <c r="M44" s="196">
        <v>2.4700000000000002</v>
      </c>
      <c r="N44" s="196">
        <v>2.0099999999999998</v>
      </c>
      <c r="O44" s="196">
        <v>2.84</v>
      </c>
      <c r="P44" s="196">
        <v>0.83</v>
      </c>
      <c r="Q44" s="196">
        <v>0.19</v>
      </c>
      <c r="R44" s="196">
        <v>0.72</v>
      </c>
      <c r="S44" s="196">
        <v>11.59</v>
      </c>
      <c r="T44" s="196">
        <v>0</v>
      </c>
      <c r="U44" s="196">
        <v>2.4</v>
      </c>
      <c r="V44" s="196">
        <v>0.31</v>
      </c>
      <c r="W44" s="196">
        <v>0.59</v>
      </c>
      <c r="X44" s="196">
        <v>2.5099999999999998</v>
      </c>
      <c r="Y44" s="196">
        <v>0</v>
      </c>
      <c r="Z44" s="196">
        <v>4.7300000000000004</v>
      </c>
      <c r="AA44" s="196">
        <v>1.54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40.92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94.47</v>
      </c>
      <c r="L45" s="196">
        <v>2.7</v>
      </c>
      <c r="M45" s="196">
        <v>2.4700000000000002</v>
      </c>
      <c r="N45" s="196">
        <v>2.0099999999999998</v>
      </c>
      <c r="O45" s="196">
        <v>2.84</v>
      </c>
      <c r="P45" s="196">
        <v>0.83</v>
      </c>
      <c r="Q45" s="196">
        <v>0.19</v>
      </c>
      <c r="R45" s="196">
        <v>0.72</v>
      </c>
      <c r="S45" s="196">
        <v>11.59</v>
      </c>
      <c r="T45" s="196">
        <v>0</v>
      </c>
      <c r="U45" s="196">
        <v>2.4</v>
      </c>
      <c r="V45" s="196">
        <v>0.31</v>
      </c>
      <c r="W45" s="196">
        <v>0.59</v>
      </c>
      <c r="X45" s="196">
        <v>2.5099999999999998</v>
      </c>
      <c r="Y45" s="196">
        <v>0</v>
      </c>
      <c r="Z45" s="196">
        <v>4.7300000000000004</v>
      </c>
      <c r="AA45" s="196">
        <v>1.54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17.809999999999999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40.92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102.44</v>
      </c>
      <c r="L46" s="196">
        <v>2.7</v>
      </c>
      <c r="M46" s="196">
        <v>2.4700000000000002</v>
      </c>
      <c r="N46" s="196">
        <v>2.0099999999999998</v>
      </c>
      <c r="O46" s="196">
        <v>2.84</v>
      </c>
      <c r="P46" s="196">
        <v>0.83</v>
      </c>
      <c r="Q46" s="196">
        <v>0.19</v>
      </c>
      <c r="R46" s="196">
        <v>0.72</v>
      </c>
      <c r="S46" s="196">
        <v>11.59</v>
      </c>
      <c r="T46" s="196">
        <v>0</v>
      </c>
      <c r="U46" s="196">
        <v>2.4</v>
      </c>
      <c r="V46" s="196">
        <v>0.31</v>
      </c>
      <c r="W46" s="196">
        <v>0.59</v>
      </c>
      <c r="X46" s="196">
        <v>2.5099999999999998</v>
      </c>
      <c r="Y46" s="196">
        <v>0</v>
      </c>
      <c r="Z46" s="196">
        <v>4.7300000000000004</v>
      </c>
      <c r="AA46" s="196">
        <v>1.54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17.809999999999999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40.92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110.41</v>
      </c>
      <c r="L47" s="196">
        <v>8.4700000000000006</v>
      </c>
      <c r="M47" s="196">
        <v>2.4700000000000002</v>
      </c>
      <c r="N47" s="196">
        <v>2.0099999999999998</v>
      </c>
      <c r="O47" s="196">
        <v>2.84</v>
      </c>
      <c r="P47" s="196">
        <v>0.83</v>
      </c>
      <c r="Q47" s="196">
        <v>2.02</v>
      </c>
      <c r="R47" s="196">
        <v>0.72</v>
      </c>
      <c r="S47" s="196">
        <v>11.59</v>
      </c>
      <c r="T47" s="196">
        <v>0</v>
      </c>
      <c r="U47" s="196">
        <v>2.4</v>
      </c>
      <c r="V47" s="196">
        <v>0.31</v>
      </c>
      <c r="W47" s="196">
        <v>0.59</v>
      </c>
      <c r="X47" s="196">
        <v>2.5099999999999998</v>
      </c>
      <c r="Y47" s="196">
        <v>0</v>
      </c>
      <c r="Z47" s="196">
        <v>4.7300000000000004</v>
      </c>
      <c r="AA47" s="196">
        <v>1.54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17.809999999999999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40.92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121.15</v>
      </c>
      <c r="L48" s="196">
        <v>8.4700000000000006</v>
      </c>
      <c r="M48" s="196">
        <v>2.4700000000000002</v>
      </c>
      <c r="N48" s="196">
        <v>2.0099999999999998</v>
      </c>
      <c r="O48" s="196">
        <v>2.84</v>
      </c>
      <c r="P48" s="196">
        <v>0.83</v>
      </c>
      <c r="Q48" s="196">
        <v>2.02</v>
      </c>
      <c r="R48" s="196">
        <v>0.72</v>
      </c>
      <c r="S48" s="196">
        <v>11.59</v>
      </c>
      <c r="T48" s="196">
        <v>0</v>
      </c>
      <c r="U48" s="196">
        <v>2.4</v>
      </c>
      <c r="V48" s="196">
        <v>0.31</v>
      </c>
      <c r="W48" s="196">
        <v>0.59</v>
      </c>
      <c r="X48" s="196">
        <v>2.5099999999999998</v>
      </c>
      <c r="Y48" s="196">
        <v>0</v>
      </c>
      <c r="Z48" s="196">
        <v>4.7300000000000004</v>
      </c>
      <c r="AA48" s="196">
        <v>1.54</v>
      </c>
      <c r="AB48" s="196">
        <v>0</v>
      </c>
      <c r="AC48" s="196">
        <v>2.21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17.809999999999999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40.92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122.4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0.83</v>
      </c>
      <c r="Q49" s="196">
        <v>2.02</v>
      </c>
      <c r="R49" s="196">
        <v>0.72</v>
      </c>
      <c r="S49" s="196">
        <v>11.59</v>
      </c>
      <c r="T49" s="196">
        <v>0</v>
      </c>
      <c r="U49" s="196">
        <v>2.4</v>
      </c>
      <c r="V49" s="196">
        <v>0.31</v>
      </c>
      <c r="W49" s="196">
        <v>0.59</v>
      </c>
      <c r="X49" s="196">
        <v>2.5099999999999998</v>
      </c>
      <c r="Y49" s="196">
        <v>0</v>
      </c>
      <c r="Z49" s="196">
        <v>4.7300000000000004</v>
      </c>
      <c r="AA49" s="196">
        <v>1.54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17.809999999999999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40.92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160.77000000000001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0.83</v>
      </c>
      <c r="Q50" s="196">
        <v>2.02</v>
      </c>
      <c r="R50" s="196">
        <v>0.72</v>
      </c>
      <c r="S50" s="196">
        <v>11.59</v>
      </c>
      <c r="T50" s="196">
        <v>0</v>
      </c>
      <c r="U50" s="196">
        <v>2.4</v>
      </c>
      <c r="V50" s="196">
        <v>0.31</v>
      </c>
      <c r="W50" s="196">
        <v>0.59</v>
      </c>
      <c r="X50" s="196">
        <v>2.5099999999999998</v>
      </c>
      <c r="Y50" s="196">
        <v>0</v>
      </c>
      <c r="Z50" s="196">
        <v>4.7300000000000004</v>
      </c>
      <c r="AA50" s="196">
        <v>1.54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17.809999999999999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40.92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206.81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0.83</v>
      </c>
      <c r="Q51" s="196">
        <v>2.02</v>
      </c>
      <c r="R51" s="196">
        <v>0.72</v>
      </c>
      <c r="S51" s="196">
        <v>11.59</v>
      </c>
      <c r="T51" s="196">
        <v>0</v>
      </c>
      <c r="U51" s="196">
        <v>2.4</v>
      </c>
      <c r="V51" s="196">
        <v>0.31</v>
      </c>
      <c r="W51" s="196">
        <v>0.59</v>
      </c>
      <c r="X51" s="196">
        <v>2.5099999999999998</v>
      </c>
      <c r="Y51" s="196">
        <v>0</v>
      </c>
      <c r="Z51" s="196">
        <v>4.7300000000000004</v>
      </c>
      <c r="AA51" s="196">
        <v>1.54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40.92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240.46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0.83</v>
      </c>
      <c r="Q52" s="196">
        <v>2.02</v>
      </c>
      <c r="R52" s="196">
        <v>0.72</v>
      </c>
      <c r="S52" s="196">
        <v>11.59</v>
      </c>
      <c r="T52" s="196">
        <v>0</v>
      </c>
      <c r="U52" s="196">
        <v>2.4</v>
      </c>
      <c r="V52" s="196">
        <v>0.31</v>
      </c>
      <c r="W52" s="196">
        <v>0.59</v>
      </c>
      <c r="X52" s="196">
        <v>2.5099999999999998</v>
      </c>
      <c r="Y52" s="196">
        <v>0</v>
      </c>
      <c r="Z52" s="196">
        <v>4.7300000000000004</v>
      </c>
      <c r="AA52" s="196">
        <v>1.54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40.92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240.46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0.83</v>
      </c>
      <c r="Q53" s="196">
        <v>2.02</v>
      </c>
      <c r="R53" s="196">
        <v>0.72</v>
      </c>
      <c r="S53" s="196">
        <v>11.59</v>
      </c>
      <c r="T53" s="196">
        <v>0</v>
      </c>
      <c r="U53" s="196">
        <v>2.4</v>
      </c>
      <c r="V53" s="196">
        <v>0.31</v>
      </c>
      <c r="W53" s="196">
        <v>0.59</v>
      </c>
      <c r="X53" s="196">
        <v>2.5099999999999998</v>
      </c>
      <c r="Y53" s="196">
        <v>0</v>
      </c>
      <c r="Z53" s="196">
        <v>4.0599999999999996</v>
      </c>
      <c r="AA53" s="196">
        <v>26.97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40.92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240.46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0.83</v>
      </c>
      <c r="Q54" s="196">
        <v>2.02</v>
      </c>
      <c r="R54" s="196">
        <v>10.93</v>
      </c>
      <c r="S54" s="196">
        <v>11.59</v>
      </c>
      <c r="T54" s="196">
        <v>0</v>
      </c>
      <c r="U54" s="196">
        <v>2.4</v>
      </c>
      <c r="V54" s="196">
        <v>5.09</v>
      </c>
      <c r="W54" s="196">
        <v>0.59</v>
      </c>
      <c r="X54" s="196">
        <v>2.5099999999999998</v>
      </c>
      <c r="Y54" s="196">
        <v>0</v>
      </c>
      <c r="Z54" s="196">
        <v>4.0599999999999996</v>
      </c>
      <c r="AA54" s="196">
        <v>26.97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40.92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240.46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0.83</v>
      </c>
      <c r="Q55" s="196">
        <v>2.02</v>
      </c>
      <c r="R55" s="196">
        <v>10.93</v>
      </c>
      <c r="S55" s="196">
        <v>11.59</v>
      </c>
      <c r="T55" s="196">
        <v>0</v>
      </c>
      <c r="U55" s="196">
        <v>2.4</v>
      </c>
      <c r="V55" s="196">
        <v>5.09</v>
      </c>
      <c r="W55" s="196">
        <v>0.59</v>
      </c>
      <c r="X55" s="196">
        <v>2.5099999999999998</v>
      </c>
      <c r="Y55" s="196">
        <v>0</v>
      </c>
      <c r="Z55" s="196">
        <v>35.71</v>
      </c>
      <c r="AA55" s="196">
        <v>25.2</v>
      </c>
      <c r="AB55" s="196">
        <v>0</v>
      </c>
      <c r="AC55" s="196">
        <v>2.21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40.92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240.46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0.83</v>
      </c>
      <c r="Q56" s="196">
        <v>2.02</v>
      </c>
      <c r="R56" s="196">
        <v>10.93</v>
      </c>
      <c r="S56" s="196">
        <v>11.59</v>
      </c>
      <c r="T56" s="196">
        <v>0</v>
      </c>
      <c r="U56" s="196">
        <v>2.4</v>
      </c>
      <c r="V56" s="196">
        <v>5.09</v>
      </c>
      <c r="W56" s="196">
        <v>0.59</v>
      </c>
      <c r="X56" s="196">
        <v>2.5099999999999998</v>
      </c>
      <c r="Y56" s="196">
        <v>0</v>
      </c>
      <c r="Z56" s="196">
        <v>64.55</v>
      </c>
      <c r="AA56" s="196">
        <v>25.2</v>
      </c>
      <c r="AB56" s="196">
        <v>0</v>
      </c>
      <c r="AC56" s="196">
        <v>2.21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40.92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240.46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4.3600000000000003</v>
      </c>
      <c r="Q57" s="196">
        <v>2.02</v>
      </c>
      <c r="R57" s="196">
        <v>10.93</v>
      </c>
      <c r="S57" s="196">
        <v>11.59</v>
      </c>
      <c r="T57" s="196">
        <v>0</v>
      </c>
      <c r="U57" s="196">
        <v>2.4</v>
      </c>
      <c r="V57" s="196">
        <v>5.09</v>
      </c>
      <c r="W57" s="196">
        <v>0.59</v>
      </c>
      <c r="X57" s="196">
        <v>2.5099999999999998</v>
      </c>
      <c r="Y57" s="196">
        <v>0</v>
      </c>
      <c r="Z57" s="196">
        <v>64.55</v>
      </c>
      <c r="AA57" s="196">
        <v>25.2</v>
      </c>
      <c r="AB57" s="196">
        <v>0</v>
      </c>
      <c r="AC57" s="196">
        <v>2.65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40.92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240.46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3.3</v>
      </c>
      <c r="Q58" s="196">
        <v>2.02</v>
      </c>
      <c r="R58" s="196">
        <v>10.93</v>
      </c>
      <c r="S58" s="196">
        <v>11.59</v>
      </c>
      <c r="T58" s="196">
        <v>0</v>
      </c>
      <c r="U58" s="196">
        <v>2.4</v>
      </c>
      <c r="V58" s="196">
        <v>5.09</v>
      </c>
      <c r="W58" s="196">
        <v>0.59</v>
      </c>
      <c r="X58" s="196">
        <v>2.5099999999999998</v>
      </c>
      <c r="Y58" s="196">
        <v>0</v>
      </c>
      <c r="Z58" s="196">
        <v>64.55</v>
      </c>
      <c r="AA58" s="196">
        <v>25.2</v>
      </c>
      <c r="AB58" s="196">
        <v>0</v>
      </c>
      <c r="AC58" s="196">
        <v>2.65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40.92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240.46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3.29</v>
      </c>
      <c r="Q59" s="196">
        <v>2.02</v>
      </c>
      <c r="R59" s="196">
        <v>10.93</v>
      </c>
      <c r="S59" s="196">
        <v>11.59</v>
      </c>
      <c r="T59" s="196">
        <v>0</v>
      </c>
      <c r="U59" s="196">
        <v>2.4</v>
      </c>
      <c r="V59" s="196">
        <v>5.09</v>
      </c>
      <c r="W59" s="196">
        <v>0.59</v>
      </c>
      <c r="X59" s="196">
        <v>2.5099999999999998</v>
      </c>
      <c r="Y59" s="196">
        <v>0</v>
      </c>
      <c r="Z59" s="196">
        <v>64.55</v>
      </c>
      <c r="AA59" s="196">
        <v>25.2</v>
      </c>
      <c r="AB59" s="196">
        <v>0</v>
      </c>
      <c r="AC59" s="196">
        <v>2.65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40.92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240.46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3.29</v>
      </c>
      <c r="Q60" s="196">
        <v>2.02</v>
      </c>
      <c r="R60" s="196">
        <v>10.93</v>
      </c>
      <c r="S60" s="196">
        <v>11.59</v>
      </c>
      <c r="T60" s="196">
        <v>0</v>
      </c>
      <c r="U60" s="196">
        <v>2.4</v>
      </c>
      <c r="V60" s="196">
        <v>5.09</v>
      </c>
      <c r="W60" s="196">
        <v>0.59</v>
      </c>
      <c r="X60" s="196">
        <v>2.5099999999999998</v>
      </c>
      <c r="Y60" s="196">
        <v>0</v>
      </c>
      <c r="Z60" s="196">
        <v>64.55</v>
      </c>
      <c r="AA60" s="196">
        <v>25.2</v>
      </c>
      <c r="AB60" s="196">
        <v>0</v>
      </c>
      <c r="AC60" s="196">
        <v>2.65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40.92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240.46</v>
      </c>
      <c r="L61" s="196">
        <v>8.4700000000000006</v>
      </c>
      <c r="M61" s="196">
        <v>2.4700000000000002</v>
      </c>
      <c r="N61" s="196">
        <v>2.0099999999999998</v>
      </c>
      <c r="O61" s="196">
        <v>2.84</v>
      </c>
      <c r="P61" s="196">
        <v>3.29</v>
      </c>
      <c r="Q61" s="196">
        <v>2.02</v>
      </c>
      <c r="R61" s="196">
        <v>10.93</v>
      </c>
      <c r="S61" s="196">
        <v>11.59</v>
      </c>
      <c r="T61" s="196">
        <v>0</v>
      </c>
      <c r="U61" s="196">
        <v>2.4</v>
      </c>
      <c r="V61" s="196">
        <v>5.09</v>
      </c>
      <c r="W61" s="196">
        <v>0.59</v>
      </c>
      <c r="X61" s="196">
        <v>2.5099999999999998</v>
      </c>
      <c r="Y61" s="196">
        <v>0</v>
      </c>
      <c r="Z61" s="196">
        <v>35.71</v>
      </c>
      <c r="AA61" s="196">
        <v>25.2</v>
      </c>
      <c r="AB61" s="196">
        <v>0</v>
      </c>
      <c r="AC61" s="196">
        <v>2.65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40.92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240.46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3.29</v>
      </c>
      <c r="Q62" s="196">
        <v>2.02</v>
      </c>
      <c r="R62" s="196">
        <v>10.93</v>
      </c>
      <c r="S62" s="196">
        <v>11.59</v>
      </c>
      <c r="T62" s="196">
        <v>0</v>
      </c>
      <c r="U62" s="196">
        <v>2.4</v>
      </c>
      <c r="V62" s="196">
        <v>5.09</v>
      </c>
      <c r="W62" s="196">
        <v>0.59</v>
      </c>
      <c r="X62" s="196">
        <v>2.5099999999999998</v>
      </c>
      <c r="Y62" s="196">
        <v>0</v>
      </c>
      <c r="Z62" s="196">
        <v>4.7300000000000004</v>
      </c>
      <c r="AA62" s="196">
        <v>25.2</v>
      </c>
      <c r="AB62" s="196">
        <v>0</v>
      </c>
      <c r="AC62" s="196">
        <v>2.65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40.92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240.46</v>
      </c>
      <c r="L63" s="196">
        <v>8.4700000000000006</v>
      </c>
      <c r="M63" s="196">
        <v>2.4700000000000002</v>
      </c>
      <c r="N63" s="196">
        <v>2.0099999999999998</v>
      </c>
      <c r="O63" s="196">
        <v>2.84</v>
      </c>
      <c r="P63" s="196">
        <v>3.29</v>
      </c>
      <c r="Q63" s="196">
        <v>2.02</v>
      </c>
      <c r="R63" s="196">
        <v>10.93</v>
      </c>
      <c r="S63" s="196">
        <v>11.59</v>
      </c>
      <c r="T63" s="196">
        <v>0</v>
      </c>
      <c r="U63" s="196">
        <v>2.4</v>
      </c>
      <c r="V63" s="196">
        <v>5.09</v>
      </c>
      <c r="W63" s="196">
        <v>0.59</v>
      </c>
      <c r="X63" s="196">
        <v>2.5099999999999998</v>
      </c>
      <c r="Y63" s="196">
        <v>0</v>
      </c>
      <c r="Z63" s="196">
        <v>4.7300000000000004</v>
      </c>
      <c r="AA63" s="196">
        <v>25.2</v>
      </c>
      <c r="AB63" s="196">
        <v>0</v>
      </c>
      <c r="AC63" s="196">
        <v>2.65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40.92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240.46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3.29</v>
      </c>
      <c r="Q64" s="196">
        <v>2.02</v>
      </c>
      <c r="R64" s="196">
        <v>3.8</v>
      </c>
      <c r="S64" s="196">
        <v>11.59</v>
      </c>
      <c r="T64" s="196">
        <v>0</v>
      </c>
      <c r="U64" s="196">
        <v>2.4</v>
      </c>
      <c r="V64" s="196">
        <v>0.31</v>
      </c>
      <c r="W64" s="196">
        <v>0.59</v>
      </c>
      <c r="X64" s="196">
        <v>2.5099999999999998</v>
      </c>
      <c r="Y64" s="196">
        <v>0</v>
      </c>
      <c r="Z64" s="196">
        <v>4.7300000000000004</v>
      </c>
      <c r="AA64" s="196">
        <v>25.2</v>
      </c>
      <c r="AB64" s="196">
        <v>0</v>
      </c>
      <c r="AC64" s="196">
        <v>2.65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40.92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240.46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3.29</v>
      </c>
      <c r="Q65" s="196">
        <v>2.02</v>
      </c>
      <c r="R65" s="196">
        <v>0.72</v>
      </c>
      <c r="S65" s="196">
        <v>11.59</v>
      </c>
      <c r="T65" s="196">
        <v>0</v>
      </c>
      <c r="U65" s="196">
        <v>2.4</v>
      </c>
      <c r="V65" s="196">
        <v>0.31</v>
      </c>
      <c r="W65" s="196">
        <v>0.59</v>
      </c>
      <c r="X65" s="196">
        <v>2.5099999999999998</v>
      </c>
      <c r="Y65" s="196">
        <v>0</v>
      </c>
      <c r="Z65" s="196">
        <v>4.7300000000000004</v>
      </c>
      <c r="AA65" s="196">
        <v>1.53</v>
      </c>
      <c r="AB65" s="196">
        <v>0</v>
      </c>
      <c r="AC65" s="196">
        <v>2.65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40.92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240.46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3.29</v>
      </c>
      <c r="Q66" s="196">
        <v>2.02</v>
      </c>
      <c r="R66" s="196">
        <v>0.72</v>
      </c>
      <c r="S66" s="196">
        <v>11.59</v>
      </c>
      <c r="T66" s="196">
        <v>0</v>
      </c>
      <c r="U66" s="196">
        <v>2.4</v>
      </c>
      <c r="V66" s="196">
        <v>0.31</v>
      </c>
      <c r="W66" s="196">
        <v>0.59</v>
      </c>
      <c r="X66" s="196">
        <v>2.5099999999999998</v>
      </c>
      <c r="Y66" s="196">
        <v>0</v>
      </c>
      <c r="Z66" s="196">
        <v>4.7300000000000004</v>
      </c>
      <c r="AA66" s="196">
        <v>1.53</v>
      </c>
      <c r="AB66" s="196">
        <v>0</v>
      </c>
      <c r="AC66" s="196">
        <v>2.65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24.66</v>
      </c>
      <c r="AT66" s="196">
        <v>40.92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206.81</v>
      </c>
      <c r="L67" s="196">
        <v>8.4700000000000006</v>
      </c>
      <c r="M67" s="196">
        <v>2.4700000000000002</v>
      </c>
      <c r="N67" s="196">
        <v>2.0099999999999998</v>
      </c>
      <c r="O67" s="196">
        <v>2.84</v>
      </c>
      <c r="P67" s="196">
        <v>3.29</v>
      </c>
      <c r="Q67" s="196">
        <v>2.02</v>
      </c>
      <c r="R67" s="196">
        <v>0.72</v>
      </c>
      <c r="S67" s="196">
        <v>11.59</v>
      </c>
      <c r="T67" s="196">
        <v>0</v>
      </c>
      <c r="U67" s="196">
        <v>2.4</v>
      </c>
      <c r="V67" s="196">
        <v>0.31</v>
      </c>
      <c r="W67" s="196">
        <v>0.59</v>
      </c>
      <c r="X67" s="196">
        <v>4.37</v>
      </c>
      <c r="Y67" s="196">
        <v>0</v>
      </c>
      <c r="Z67" s="196">
        <v>4.7300000000000004</v>
      </c>
      <c r="AA67" s="196">
        <v>1.53</v>
      </c>
      <c r="AB67" s="196">
        <v>0</v>
      </c>
      <c r="AC67" s="196">
        <v>2.65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22.75</v>
      </c>
      <c r="AT67" s="196">
        <v>40.92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158.75</v>
      </c>
      <c r="L68" s="196">
        <v>8.4700000000000006</v>
      </c>
      <c r="M68" s="196">
        <v>2.4700000000000002</v>
      </c>
      <c r="N68" s="196">
        <v>2.0099999999999998</v>
      </c>
      <c r="O68" s="196">
        <v>2.84</v>
      </c>
      <c r="P68" s="196">
        <v>3.29</v>
      </c>
      <c r="Q68" s="196">
        <v>2.02</v>
      </c>
      <c r="R68" s="196">
        <v>0.72</v>
      </c>
      <c r="S68" s="196">
        <v>11.59</v>
      </c>
      <c r="T68" s="196">
        <v>0</v>
      </c>
      <c r="U68" s="196">
        <v>2.4</v>
      </c>
      <c r="V68" s="196">
        <v>0.31</v>
      </c>
      <c r="W68" s="196">
        <v>0.59</v>
      </c>
      <c r="X68" s="196">
        <v>2.5099999999999998</v>
      </c>
      <c r="Y68" s="196">
        <v>0</v>
      </c>
      <c r="Z68" s="196">
        <v>4.7300000000000004</v>
      </c>
      <c r="AA68" s="196">
        <v>1.53</v>
      </c>
      <c r="AB68" s="196">
        <v>0</v>
      </c>
      <c r="AC68" s="196">
        <v>2.65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40.92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158.75</v>
      </c>
      <c r="L69" s="196">
        <v>8.4700000000000006</v>
      </c>
      <c r="M69" s="196">
        <v>2.4700000000000002</v>
      </c>
      <c r="N69" s="196">
        <v>2.0099999999999998</v>
      </c>
      <c r="O69" s="196">
        <v>2.84</v>
      </c>
      <c r="P69" s="196">
        <v>3.86</v>
      </c>
      <c r="Q69" s="196">
        <v>2.02</v>
      </c>
      <c r="R69" s="196">
        <v>1.34</v>
      </c>
      <c r="S69" s="196">
        <v>11.59</v>
      </c>
      <c r="T69" s="196">
        <v>0</v>
      </c>
      <c r="U69" s="196">
        <v>2.4</v>
      </c>
      <c r="V69" s="196">
        <v>0.31</v>
      </c>
      <c r="W69" s="196">
        <v>0.59</v>
      </c>
      <c r="X69" s="196">
        <v>2.5099999999999998</v>
      </c>
      <c r="Y69" s="196">
        <v>0</v>
      </c>
      <c r="Z69" s="196">
        <v>4.7300000000000004</v>
      </c>
      <c r="AA69" s="196">
        <v>1.53</v>
      </c>
      <c r="AB69" s="196">
        <v>0</v>
      </c>
      <c r="AC69" s="196">
        <v>2.65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40.92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158.74</v>
      </c>
      <c r="L70" s="196">
        <v>8.4700000000000006</v>
      </c>
      <c r="M70" s="196">
        <v>2.4700000000000002</v>
      </c>
      <c r="N70" s="196">
        <v>2.0099999999999998</v>
      </c>
      <c r="O70" s="196">
        <v>2.84</v>
      </c>
      <c r="P70" s="196">
        <v>3.86</v>
      </c>
      <c r="Q70" s="196">
        <v>2.02</v>
      </c>
      <c r="R70" s="196">
        <v>0.72</v>
      </c>
      <c r="S70" s="196">
        <v>11.59</v>
      </c>
      <c r="T70" s="196">
        <v>0</v>
      </c>
      <c r="U70" s="196">
        <v>2.4</v>
      </c>
      <c r="V70" s="196">
        <v>0.31</v>
      </c>
      <c r="W70" s="196">
        <v>0.59</v>
      </c>
      <c r="X70" s="196">
        <v>2.5099999999999998</v>
      </c>
      <c r="Y70" s="196">
        <v>0</v>
      </c>
      <c r="Z70" s="196">
        <v>4.7300000000000004</v>
      </c>
      <c r="AA70" s="196">
        <v>1.53</v>
      </c>
      <c r="AB70" s="196">
        <v>0</v>
      </c>
      <c r="AC70" s="196">
        <v>2.65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19.61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40.92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105.65</v>
      </c>
      <c r="L71" s="196">
        <v>8.4700000000000006</v>
      </c>
      <c r="M71" s="196">
        <v>2.4700000000000002</v>
      </c>
      <c r="N71" s="196">
        <v>2.0099999999999998</v>
      </c>
      <c r="O71" s="196">
        <v>2.84</v>
      </c>
      <c r="P71" s="196">
        <v>3.86</v>
      </c>
      <c r="Q71" s="196">
        <v>2.02</v>
      </c>
      <c r="R71" s="196">
        <v>0.72</v>
      </c>
      <c r="S71" s="196">
        <v>11.59</v>
      </c>
      <c r="T71" s="196">
        <v>0</v>
      </c>
      <c r="U71" s="196">
        <v>2.4</v>
      </c>
      <c r="V71" s="196">
        <v>0.31</v>
      </c>
      <c r="W71" s="196">
        <v>0.59</v>
      </c>
      <c r="X71" s="196">
        <v>2.5099999999999998</v>
      </c>
      <c r="Y71" s="196">
        <v>0</v>
      </c>
      <c r="Z71" s="196">
        <v>4.7300000000000004</v>
      </c>
      <c r="AA71" s="196">
        <v>1.53</v>
      </c>
      <c r="AB71" s="196">
        <v>0</v>
      </c>
      <c r="AC71" s="196">
        <v>2.65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19.61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40.92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105.65</v>
      </c>
      <c r="L72" s="196">
        <v>8.4700000000000006</v>
      </c>
      <c r="M72" s="196">
        <v>2.4700000000000002</v>
      </c>
      <c r="N72" s="196">
        <v>2.0099999999999998</v>
      </c>
      <c r="O72" s="196">
        <v>2.84</v>
      </c>
      <c r="P72" s="196">
        <v>3.86</v>
      </c>
      <c r="Q72" s="196">
        <v>2.02</v>
      </c>
      <c r="R72" s="196">
        <v>0.72</v>
      </c>
      <c r="S72" s="196">
        <v>11.59</v>
      </c>
      <c r="T72" s="196">
        <v>0</v>
      </c>
      <c r="U72" s="196">
        <v>2.4</v>
      </c>
      <c r="V72" s="196">
        <v>0.31</v>
      </c>
      <c r="W72" s="196">
        <v>0.59</v>
      </c>
      <c r="X72" s="196">
        <v>2.5099999999999998</v>
      </c>
      <c r="Y72" s="196">
        <v>0</v>
      </c>
      <c r="Z72" s="196">
        <v>4.7300000000000004</v>
      </c>
      <c r="AA72" s="196">
        <v>1.53</v>
      </c>
      <c r="AB72" s="196">
        <v>0</v>
      </c>
      <c r="AC72" s="196">
        <v>2.65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19.61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40.92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110.45</v>
      </c>
      <c r="L73" s="196">
        <v>8.4700000000000006</v>
      </c>
      <c r="M73" s="196">
        <v>2.4700000000000002</v>
      </c>
      <c r="N73" s="196">
        <v>2.0099999999999998</v>
      </c>
      <c r="O73" s="196">
        <v>2.84</v>
      </c>
      <c r="P73" s="196">
        <v>3.86</v>
      </c>
      <c r="Q73" s="196">
        <v>2.02</v>
      </c>
      <c r="R73" s="196">
        <v>0.72</v>
      </c>
      <c r="S73" s="196">
        <v>11.59</v>
      </c>
      <c r="T73" s="196">
        <v>0</v>
      </c>
      <c r="U73" s="196">
        <v>2.4</v>
      </c>
      <c r="V73" s="196">
        <v>0.31</v>
      </c>
      <c r="W73" s="196">
        <v>0.59</v>
      </c>
      <c r="X73" s="196">
        <v>2.5099999999999998</v>
      </c>
      <c r="Y73" s="196">
        <v>0</v>
      </c>
      <c r="Z73" s="196">
        <v>4.7300000000000004</v>
      </c>
      <c r="AA73" s="196">
        <v>1.53</v>
      </c>
      <c r="AB73" s="196">
        <v>0</v>
      </c>
      <c r="AC73" s="196">
        <v>2.65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19.61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40.92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110.45</v>
      </c>
      <c r="L74" s="196">
        <v>8.4700000000000006</v>
      </c>
      <c r="M74" s="196">
        <v>2.4700000000000002</v>
      </c>
      <c r="N74" s="196">
        <v>2.0099999999999998</v>
      </c>
      <c r="O74" s="196">
        <v>2.84</v>
      </c>
      <c r="P74" s="196">
        <v>3.86</v>
      </c>
      <c r="Q74" s="196">
        <v>2.02</v>
      </c>
      <c r="R74" s="196">
        <v>0.72</v>
      </c>
      <c r="S74" s="196">
        <v>11.59</v>
      </c>
      <c r="T74" s="196">
        <v>0</v>
      </c>
      <c r="U74" s="196">
        <v>2.4</v>
      </c>
      <c r="V74" s="196">
        <v>0.31</v>
      </c>
      <c r="W74" s="196">
        <v>0.59</v>
      </c>
      <c r="X74" s="196">
        <v>2.5099999999999998</v>
      </c>
      <c r="Y74" s="196">
        <v>0</v>
      </c>
      <c r="Z74" s="196">
        <v>4.7300000000000004</v>
      </c>
      <c r="AA74" s="196">
        <v>1.53</v>
      </c>
      <c r="AB74" s="196">
        <v>0</v>
      </c>
      <c r="AC74" s="196">
        <v>2.65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19.61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40.92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124.87</v>
      </c>
      <c r="L75" s="196">
        <v>8.4700000000000006</v>
      </c>
      <c r="M75" s="196">
        <v>2.4700000000000002</v>
      </c>
      <c r="N75" s="196">
        <v>2.0099999999999998</v>
      </c>
      <c r="O75" s="196">
        <v>2.84</v>
      </c>
      <c r="P75" s="196">
        <v>3.86</v>
      </c>
      <c r="Q75" s="196">
        <v>2.02</v>
      </c>
      <c r="R75" s="196">
        <v>0.72</v>
      </c>
      <c r="S75" s="196">
        <v>11.59</v>
      </c>
      <c r="T75" s="196">
        <v>0</v>
      </c>
      <c r="U75" s="196">
        <v>2.4</v>
      </c>
      <c r="V75" s="196">
        <v>0.31</v>
      </c>
      <c r="W75" s="196">
        <v>0.59</v>
      </c>
      <c r="X75" s="196">
        <v>2.5099999999999998</v>
      </c>
      <c r="Y75" s="196">
        <v>0</v>
      </c>
      <c r="Z75" s="196">
        <v>4.7300000000000004</v>
      </c>
      <c r="AA75" s="196">
        <v>1.53</v>
      </c>
      <c r="AB75" s="196">
        <v>0</v>
      </c>
      <c r="AC75" s="196">
        <v>2.65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19.61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40.92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158.52000000000001</v>
      </c>
      <c r="L76" s="196">
        <v>8.4700000000000006</v>
      </c>
      <c r="M76" s="196">
        <v>2.4700000000000002</v>
      </c>
      <c r="N76" s="196">
        <v>2.0099999999999998</v>
      </c>
      <c r="O76" s="196">
        <v>2.84</v>
      </c>
      <c r="P76" s="196">
        <v>3.86</v>
      </c>
      <c r="Q76" s="196">
        <v>2.02</v>
      </c>
      <c r="R76" s="196">
        <v>0.72</v>
      </c>
      <c r="S76" s="196">
        <v>11.59</v>
      </c>
      <c r="T76" s="196">
        <v>0</v>
      </c>
      <c r="U76" s="196">
        <v>2.4</v>
      </c>
      <c r="V76" s="196">
        <v>0.31</v>
      </c>
      <c r="W76" s="196">
        <v>0.59</v>
      </c>
      <c r="X76" s="196">
        <v>2.5099999999999998</v>
      </c>
      <c r="Y76" s="196">
        <v>0</v>
      </c>
      <c r="Z76" s="196">
        <v>4.7300000000000004</v>
      </c>
      <c r="AA76" s="196">
        <v>1.53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19.61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40.92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220.99</v>
      </c>
      <c r="L77" s="196">
        <v>8.4700000000000006</v>
      </c>
      <c r="M77" s="196">
        <v>2.4700000000000002</v>
      </c>
      <c r="N77" s="196">
        <v>2.0099999999999998</v>
      </c>
      <c r="O77" s="196">
        <v>2.84</v>
      </c>
      <c r="P77" s="196">
        <v>3.86</v>
      </c>
      <c r="Q77" s="196">
        <v>2.02</v>
      </c>
      <c r="R77" s="196">
        <v>0.72</v>
      </c>
      <c r="S77" s="196">
        <v>11.59</v>
      </c>
      <c r="T77" s="196">
        <v>0</v>
      </c>
      <c r="U77" s="196">
        <v>2.4</v>
      </c>
      <c r="V77" s="196">
        <v>0.31</v>
      </c>
      <c r="W77" s="196">
        <v>0.59</v>
      </c>
      <c r="X77" s="196">
        <v>2.5099999999999998</v>
      </c>
      <c r="Y77" s="196">
        <v>0</v>
      </c>
      <c r="Z77" s="196">
        <v>4.7300000000000004</v>
      </c>
      <c r="AA77" s="196">
        <v>1.53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19.61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40.92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240.22</v>
      </c>
      <c r="L78" s="196">
        <v>8.4700000000000006</v>
      </c>
      <c r="M78" s="196">
        <v>2.4700000000000002</v>
      </c>
      <c r="N78" s="196">
        <v>2.0099999999999998</v>
      </c>
      <c r="O78" s="196">
        <v>2.84</v>
      </c>
      <c r="P78" s="196">
        <v>3.86</v>
      </c>
      <c r="Q78" s="196">
        <v>2.02</v>
      </c>
      <c r="R78" s="196">
        <v>0.72</v>
      </c>
      <c r="S78" s="196">
        <v>11.59</v>
      </c>
      <c r="T78" s="196">
        <v>0</v>
      </c>
      <c r="U78" s="196">
        <v>2.4</v>
      </c>
      <c r="V78" s="196">
        <v>0.31</v>
      </c>
      <c r="W78" s="196">
        <v>0.59</v>
      </c>
      <c r="X78" s="196">
        <v>2.5099999999999998</v>
      </c>
      <c r="Y78" s="196">
        <v>0</v>
      </c>
      <c r="Z78" s="196">
        <v>4.7300000000000004</v>
      </c>
      <c r="AA78" s="196">
        <v>1.53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40.92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240.46</v>
      </c>
      <c r="L79" s="196">
        <v>8.4700000000000006</v>
      </c>
      <c r="M79" s="196">
        <v>2.4700000000000002</v>
      </c>
      <c r="N79" s="196">
        <v>2.0099999999999998</v>
      </c>
      <c r="O79" s="196">
        <v>2.84</v>
      </c>
      <c r="P79" s="196">
        <v>3.86</v>
      </c>
      <c r="Q79" s="196">
        <v>2.02</v>
      </c>
      <c r="R79" s="196">
        <v>0.72</v>
      </c>
      <c r="S79" s="196">
        <v>11.59</v>
      </c>
      <c r="T79" s="196">
        <v>0</v>
      </c>
      <c r="U79" s="196">
        <v>2.4</v>
      </c>
      <c r="V79" s="196">
        <v>0.31</v>
      </c>
      <c r="W79" s="196">
        <v>0.59</v>
      </c>
      <c r="X79" s="196">
        <v>2.5099999999999998</v>
      </c>
      <c r="Y79" s="196">
        <v>0</v>
      </c>
      <c r="Z79" s="196">
        <v>4.7300000000000004</v>
      </c>
      <c r="AA79" s="196">
        <v>1.53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40.92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240.46</v>
      </c>
      <c r="L80" s="196">
        <v>8.4700000000000006</v>
      </c>
      <c r="M80" s="196">
        <v>2.4700000000000002</v>
      </c>
      <c r="N80" s="196">
        <v>2.0099999999999998</v>
      </c>
      <c r="O80" s="196">
        <v>2.84</v>
      </c>
      <c r="P80" s="196">
        <v>3.86</v>
      </c>
      <c r="Q80" s="196">
        <v>2.02</v>
      </c>
      <c r="R80" s="196">
        <v>0.72</v>
      </c>
      <c r="S80" s="196">
        <v>11.59</v>
      </c>
      <c r="T80" s="196">
        <v>0</v>
      </c>
      <c r="U80" s="196">
        <v>2.4</v>
      </c>
      <c r="V80" s="196">
        <v>0.31</v>
      </c>
      <c r="W80" s="196">
        <v>0.59</v>
      </c>
      <c r="X80" s="196">
        <v>2.5099999999999998</v>
      </c>
      <c r="Y80" s="196">
        <v>0</v>
      </c>
      <c r="Z80" s="196">
        <v>4.7300000000000004</v>
      </c>
      <c r="AA80" s="196">
        <v>1.53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40.92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173.17</v>
      </c>
      <c r="L81" s="196">
        <v>8.4700000000000006</v>
      </c>
      <c r="M81" s="196">
        <v>2.4700000000000002</v>
      </c>
      <c r="N81" s="196">
        <v>2.0099999999999998</v>
      </c>
      <c r="O81" s="196">
        <v>2.84</v>
      </c>
      <c r="P81" s="196">
        <v>3.86</v>
      </c>
      <c r="Q81" s="196">
        <v>2.02</v>
      </c>
      <c r="R81" s="196">
        <v>0.72</v>
      </c>
      <c r="S81" s="196">
        <v>11.59</v>
      </c>
      <c r="T81" s="196">
        <v>0</v>
      </c>
      <c r="U81" s="196">
        <v>2.4</v>
      </c>
      <c r="V81" s="196">
        <v>0.31</v>
      </c>
      <c r="W81" s="196">
        <v>0.59</v>
      </c>
      <c r="X81" s="196">
        <v>2.5099999999999998</v>
      </c>
      <c r="Y81" s="196">
        <v>0</v>
      </c>
      <c r="Z81" s="196">
        <v>4.7300000000000004</v>
      </c>
      <c r="AA81" s="196">
        <v>1.53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19.61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40.92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144.33000000000001</v>
      </c>
      <c r="L82" s="196">
        <v>8.4700000000000006</v>
      </c>
      <c r="M82" s="196">
        <v>2.4700000000000002</v>
      </c>
      <c r="N82" s="196">
        <v>2.0099999999999998</v>
      </c>
      <c r="O82" s="196">
        <v>2.84</v>
      </c>
      <c r="P82" s="196">
        <v>3.86</v>
      </c>
      <c r="Q82" s="196">
        <v>2.02</v>
      </c>
      <c r="R82" s="196">
        <v>0.72</v>
      </c>
      <c r="S82" s="196">
        <v>11.59</v>
      </c>
      <c r="T82" s="196">
        <v>0</v>
      </c>
      <c r="U82" s="196">
        <v>2.4</v>
      </c>
      <c r="V82" s="196">
        <v>0.31</v>
      </c>
      <c r="W82" s="196">
        <v>0.59</v>
      </c>
      <c r="X82" s="196">
        <v>2.5099999999999998</v>
      </c>
      <c r="Y82" s="196">
        <v>0</v>
      </c>
      <c r="Z82" s="196">
        <v>4.7300000000000004</v>
      </c>
      <c r="AA82" s="196">
        <v>1.53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19.61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40.92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153.94</v>
      </c>
      <c r="L83" s="196">
        <v>8.4700000000000006</v>
      </c>
      <c r="M83" s="196">
        <v>2.4700000000000002</v>
      </c>
      <c r="N83" s="196">
        <v>2.0099999999999998</v>
      </c>
      <c r="O83" s="196">
        <v>2.84</v>
      </c>
      <c r="P83" s="196">
        <v>0.94</v>
      </c>
      <c r="Q83" s="196">
        <v>2.02</v>
      </c>
      <c r="R83" s="196">
        <v>0.72</v>
      </c>
      <c r="S83" s="196">
        <v>11.59</v>
      </c>
      <c r="T83" s="196">
        <v>0</v>
      </c>
      <c r="U83" s="196">
        <v>2.4</v>
      </c>
      <c r="V83" s="196">
        <v>0.28000000000000003</v>
      </c>
      <c r="W83" s="196">
        <v>0.59</v>
      </c>
      <c r="X83" s="196">
        <v>2.5099999999999998</v>
      </c>
      <c r="Y83" s="196">
        <v>0</v>
      </c>
      <c r="Z83" s="196">
        <v>4.7300000000000004</v>
      </c>
      <c r="AA83" s="196">
        <v>1.53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40.92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153.94</v>
      </c>
      <c r="L84" s="196">
        <v>8.4700000000000006</v>
      </c>
      <c r="M84" s="196">
        <v>2.4700000000000002</v>
      </c>
      <c r="N84" s="196">
        <v>2.0099999999999998</v>
      </c>
      <c r="O84" s="196">
        <v>2.84</v>
      </c>
      <c r="P84" s="196">
        <v>0.94</v>
      </c>
      <c r="Q84" s="196">
        <v>2.02</v>
      </c>
      <c r="R84" s="196">
        <v>0.72</v>
      </c>
      <c r="S84" s="196">
        <v>11.59</v>
      </c>
      <c r="T84" s="196">
        <v>0</v>
      </c>
      <c r="U84" s="196">
        <v>2.4</v>
      </c>
      <c r="V84" s="196">
        <v>0.31</v>
      </c>
      <c r="W84" s="196">
        <v>0.59</v>
      </c>
      <c r="X84" s="196">
        <v>2.5099999999999998</v>
      </c>
      <c r="Y84" s="196">
        <v>0</v>
      </c>
      <c r="Z84" s="196">
        <v>4.7300000000000004</v>
      </c>
      <c r="AA84" s="196">
        <v>1.53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40.92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153.94</v>
      </c>
      <c r="L85" s="196">
        <v>8.4700000000000006</v>
      </c>
      <c r="M85" s="196">
        <v>2.4700000000000002</v>
      </c>
      <c r="N85" s="196">
        <v>2.0099999999999998</v>
      </c>
      <c r="O85" s="196">
        <v>2.84</v>
      </c>
      <c r="P85" s="196">
        <v>0.94</v>
      </c>
      <c r="Q85" s="196">
        <v>2.02</v>
      </c>
      <c r="R85" s="196">
        <v>0.72</v>
      </c>
      <c r="S85" s="196">
        <v>11.59</v>
      </c>
      <c r="T85" s="196">
        <v>0</v>
      </c>
      <c r="U85" s="196">
        <v>2.4</v>
      </c>
      <c r="V85" s="196">
        <v>0.31</v>
      </c>
      <c r="W85" s="196">
        <v>0.59</v>
      </c>
      <c r="X85" s="196">
        <v>2.5099999999999998</v>
      </c>
      <c r="Y85" s="196">
        <v>0</v>
      </c>
      <c r="Z85" s="196">
        <v>4.7300000000000004</v>
      </c>
      <c r="AA85" s="196">
        <v>1.53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40.92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163.56</v>
      </c>
      <c r="L86" s="196">
        <v>8.4700000000000006</v>
      </c>
      <c r="M86" s="196">
        <v>2.4700000000000002</v>
      </c>
      <c r="N86" s="196">
        <v>2.0099999999999998</v>
      </c>
      <c r="O86" s="196">
        <v>2.84</v>
      </c>
      <c r="P86" s="196">
        <v>0.94</v>
      </c>
      <c r="Q86" s="196">
        <v>2.02</v>
      </c>
      <c r="R86" s="196">
        <v>0.72</v>
      </c>
      <c r="S86" s="196">
        <v>11.59</v>
      </c>
      <c r="T86" s="196">
        <v>0</v>
      </c>
      <c r="U86" s="196">
        <v>2.4</v>
      </c>
      <c r="V86" s="196">
        <v>0.31</v>
      </c>
      <c r="W86" s="196">
        <v>0.59</v>
      </c>
      <c r="X86" s="196">
        <v>2.5099999999999998</v>
      </c>
      <c r="Y86" s="196">
        <v>0</v>
      </c>
      <c r="Z86" s="196">
        <v>4.7300000000000004</v>
      </c>
      <c r="AA86" s="196">
        <v>1.53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40.92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173.17</v>
      </c>
      <c r="L87" s="196">
        <v>8.4700000000000006</v>
      </c>
      <c r="M87" s="196">
        <v>2.4700000000000002</v>
      </c>
      <c r="N87" s="196">
        <v>2.0099999999999998</v>
      </c>
      <c r="O87" s="196">
        <v>2.84</v>
      </c>
      <c r="P87" s="196">
        <v>0.94</v>
      </c>
      <c r="Q87" s="196">
        <v>2.02</v>
      </c>
      <c r="R87" s="196">
        <v>0.72</v>
      </c>
      <c r="S87" s="196">
        <v>11.59</v>
      </c>
      <c r="T87" s="196">
        <v>0</v>
      </c>
      <c r="U87" s="196">
        <v>2.4</v>
      </c>
      <c r="V87" s="196">
        <v>0.31</v>
      </c>
      <c r="W87" s="196">
        <v>0.59</v>
      </c>
      <c r="X87" s="196">
        <v>2.5099999999999998</v>
      </c>
      <c r="Y87" s="196">
        <v>0</v>
      </c>
      <c r="Z87" s="196">
        <v>4.7300000000000004</v>
      </c>
      <c r="AA87" s="196">
        <v>1.53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40.92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173.17</v>
      </c>
      <c r="L88" s="196">
        <v>8.4700000000000006</v>
      </c>
      <c r="M88" s="196">
        <v>2.4700000000000002</v>
      </c>
      <c r="N88" s="196">
        <v>2.0099999999999998</v>
      </c>
      <c r="O88" s="196">
        <v>2.84</v>
      </c>
      <c r="P88" s="196">
        <v>0.94</v>
      </c>
      <c r="Q88" s="196">
        <v>2.02</v>
      </c>
      <c r="R88" s="196">
        <v>0.72</v>
      </c>
      <c r="S88" s="196">
        <v>11.59</v>
      </c>
      <c r="T88" s="196">
        <v>0</v>
      </c>
      <c r="U88" s="196">
        <v>2.4</v>
      </c>
      <c r="V88" s="196">
        <v>0.31</v>
      </c>
      <c r="W88" s="196">
        <v>0.59</v>
      </c>
      <c r="X88" s="196">
        <v>2.5099999999999998</v>
      </c>
      <c r="Y88" s="196">
        <v>0</v>
      </c>
      <c r="Z88" s="196">
        <v>4.7300000000000004</v>
      </c>
      <c r="AA88" s="196">
        <v>1.53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40.92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182.78</v>
      </c>
      <c r="L89" s="196">
        <v>8.51</v>
      </c>
      <c r="M89" s="196">
        <v>2.4700000000000002</v>
      </c>
      <c r="N89" s="196">
        <v>2.0099999999999998</v>
      </c>
      <c r="O89" s="196">
        <v>2.84</v>
      </c>
      <c r="P89" s="196">
        <v>0.94</v>
      </c>
      <c r="Q89" s="196">
        <v>2.02</v>
      </c>
      <c r="R89" s="196">
        <v>0.72</v>
      </c>
      <c r="S89" s="196">
        <v>11.59</v>
      </c>
      <c r="T89" s="196">
        <v>0</v>
      </c>
      <c r="U89" s="196">
        <v>2.4</v>
      </c>
      <c r="V89" s="196">
        <v>0.31</v>
      </c>
      <c r="W89" s="196">
        <v>0.59</v>
      </c>
      <c r="X89" s="196">
        <v>2.5099999999999998</v>
      </c>
      <c r="Y89" s="196">
        <v>0</v>
      </c>
      <c r="Z89" s="196">
        <v>4.7300000000000004</v>
      </c>
      <c r="AA89" s="196">
        <v>1.53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40.92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182.78</v>
      </c>
      <c r="L90" s="196">
        <v>8.51</v>
      </c>
      <c r="M90" s="196">
        <v>2.4700000000000002</v>
      </c>
      <c r="N90" s="196">
        <v>2.0099999999999998</v>
      </c>
      <c r="O90" s="196">
        <v>2.84</v>
      </c>
      <c r="P90" s="196">
        <v>0.94</v>
      </c>
      <c r="Q90" s="196">
        <v>2.02</v>
      </c>
      <c r="R90" s="196">
        <v>0.72</v>
      </c>
      <c r="S90" s="196">
        <v>11.59</v>
      </c>
      <c r="T90" s="196">
        <v>0</v>
      </c>
      <c r="U90" s="196">
        <v>2.4</v>
      </c>
      <c r="V90" s="196">
        <v>0.31</v>
      </c>
      <c r="W90" s="196">
        <v>0.59</v>
      </c>
      <c r="X90" s="196">
        <v>2.5099999999999998</v>
      </c>
      <c r="Y90" s="196">
        <v>0</v>
      </c>
      <c r="Z90" s="196">
        <v>4.7300000000000004</v>
      </c>
      <c r="AA90" s="196">
        <v>1.53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40.92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182.78</v>
      </c>
      <c r="L91" s="196">
        <v>8.51</v>
      </c>
      <c r="M91" s="196">
        <v>2.4700000000000002</v>
      </c>
      <c r="N91" s="196">
        <v>2.0099999999999998</v>
      </c>
      <c r="O91" s="196">
        <v>2.84</v>
      </c>
      <c r="P91" s="196">
        <v>0.94</v>
      </c>
      <c r="Q91" s="196">
        <v>2.02</v>
      </c>
      <c r="R91" s="196">
        <v>0</v>
      </c>
      <c r="S91" s="196">
        <v>11.59</v>
      </c>
      <c r="T91" s="196">
        <v>0</v>
      </c>
      <c r="U91" s="196">
        <v>2.4</v>
      </c>
      <c r="V91" s="196">
        <v>0.31</v>
      </c>
      <c r="W91" s="196">
        <v>0.59</v>
      </c>
      <c r="X91" s="196">
        <v>2.5099999999999998</v>
      </c>
      <c r="Y91" s="196">
        <v>0</v>
      </c>
      <c r="Z91" s="196">
        <v>4.7300000000000004</v>
      </c>
      <c r="AA91" s="196">
        <v>1.53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40.92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192.39</v>
      </c>
      <c r="L92" s="196">
        <v>8.51</v>
      </c>
      <c r="M92" s="196">
        <v>2.4700000000000002</v>
      </c>
      <c r="N92" s="196">
        <v>2.0099999999999998</v>
      </c>
      <c r="O92" s="196">
        <v>2.84</v>
      </c>
      <c r="P92" s="196">
        <v>0.94</v>
      </c>
      <c r="Q92" s="196">
        <v>2.02</v>
      </c>
      <c r="R92" s="196">
        <v>0.72</v>
      </c>
      <c r="S92" s="196">
        <v>11.59</v>
      </c>
      <c r="T92" s="196">
        <v>0</v>
      </c>
      <c r="U92" s="196">
        <v>2.4</v>
      </c>
      <c r="V92" s="196">
        <v>0.31</v>
      </c>
      <c r="W92" s="196">
        <v>0.59</v>
      </c>
      <c r="X92" s="196">
        <v>2.5099999999999998</v>
      </c>
      <c r="Y92" s="196">
        <v>0</v>
      </c>
      <c r="Z92" s="196">
        <v>4.7300000000000004</v>
      </c>
      <c r="AA92" s="196">
        <v>1.53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40.92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192.39</v>
      </c>
      <c r="L93" s="196">
        <v>8.51</v>
      </c>
      <c r="M93" s="196">
        <v>2.4700000000000002</v>
      </c>
      <c r="N93" s="196">
        <v>2.0099999999999998</v>
      </c>
      <c r="O93" s="196">
        <v>2.84</v>
      </c>
      <c r="P93" s="196">
        <v>0.94</v>
      </c>
      <c r="Q93" s="196">
        <v>2.02</v>
      </c>
      <c r="R93" s="196">
        <v>0.72</v>
      </c>
      <c r="S93" s="196">
        <v>11.59</v>
      </c>
      <c r="T93" s="196">
        <v>0</v>
      </c>
      <c r="U93" s="196">
        <v>2.4</v>
      </c>
      <c r="V93" s="196">
        <v>0.31</v>
      </c>
      <c r="W93" s="196">
        <v>0.59</v>
      </c>
      <c r="X93" s="196">
        <v>2.5099999999999998</v>
      </c>
      <c r="Y93" s="196">
        <v>0</v>
      </c>
      <c r="Z93" s="196">
        <v>4.7300000000000004</v>
      </c>
      <c r="AA93" s="196">
        <v>1.53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40.92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240.46</v>
      </c>
      <c r="L94" s="196">
        <v>8.51</v>
      </c>
      <c r="M94" s="196">
        <v>2.4700000000000002</v>
      </c>
      <c r="N94" s="196">
        <v>2.0099999999999998</v>
      </c>
      <c r="O94" s="196">
        <v>2.84</v>
      </c>
      <c r="P94" s="196">
        <v>0.94</v>
      </c>
      <c r="Q94" s="196">
        <v>2.02</v>
      </c>
      <c r="R94" s="196">
        <v>0.72</v>
      </c>
      <c r="S94" s="196">
        <v>11.59</v>
      </c>
      <c r="T94" s="196">
        <v>0</v>
      </c>
      <c r="U94" s="196">
        <v>2.4</v>
      </c>
      <c r="V94" s="196">
        <v>0.31</v>
      </c>
      <c r="W94" s="196">
        <v>0.59</v>
      </c>
      <c r="X94" s="196">
        <v>2.5099999999999998</v>
      </c>
      <c r="Y94" s="196">
        <v>0</v>
      </c>
      <c r="Z94" s="196">
        <v>4.7300000000000004</v>
      </c>
      <c r="AA94" s="196">
        <v>1.53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40.92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250.07</v>
      </c>
      <c r="L95" s="196">
        <v>8.51</v>
      </c>
      <c r="M95" s="196">
        <v>2.4700000000000002</v>
      </c>
      <c r="N95" s="196">
        <v>2.0099999999999998</v>
      </c>
      <c r="O95" s="196">
        <v>2.84</v>
      </c>
      <c r="P95" s="196">
        <v>0.94</v>
      </c>
      <c r="Q95" s="196">
        <v>2.02</v>
      </c>
      <c r="R95" s="196">
        <v>9.9</v>
      </c>
      <c r="S95" s="196">
        <v>11.59</v>
      </c>
      <c r="T95" s="196">
        <v>0</v>
      </c>
      <c r="U95" s="196">
        <v>2.4</v>
      </c>
      <c r="V95" s="196">
        <v>5.08</v>
      </c>
      <c r="W95" s="196">
        <v>0.59</v>
      </c>
      <c r="X95" s="196">
        <v>2.5099999999999998</v>
      </c>
      <c r="Y95" s="196">
        <v>0</v>
      </c>
      <c r="Z95" s="196">
        <v>62.23</v>
      </c>
      <c r="AA95" s="196">
        <v>25.2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40.92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250.07</v>
      </c>
      <c r="L96" s="196">
        <v>8.51</v>
      </c>
      <c r="M96" s="196">
        <v>2.4700000000000002</v>
      </c>
      <c r="N96" s="196">
        <v>2.0099999999999998</v>
      </c>
      <c r="O96" s="196">
        <v>2.84</v>
      </c>
      <c r="P96" s="196">
        <v>0.94</v>
      </c>
      <c r="Q96" s="196">
        <v>2.02</v>
      </c>
      <c r="R96" s="196">
        <v>11.89</v>
      </c>
      <c r="S96" s="196">
        <v>11.59</v>
      </c>
      <c r="T96" s="196">
        <v>0</v>
      </c>
      <c r="U96" s="196">
        <v>2.4</v>
      </c>
      <c r="V96" s="196">
        <v>5.08</v>
      </c>
      <c r="W96" s="196">
        <v>0.59</v>
      </c>
      <c r="X96" s="196">
        <v>2.5099999999999998</v>
      </c>
      <c r="Y96" s="196">
        <v>0</v>
      </c>
      <c r="Z96" s="196">
        <v>64.55</v>
      </c>
      <c r="AA96" s="196">
        <v>25.2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40.92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250.07</v>
      </c>
      <c r="L97" s="196">
        <v>8.51</v>
      </c>
      <c r="M97" s="196">
        <v>2.4700000000000002</v>
      </c>
      <c r="N97" s="196">
        <v>2.0099999999999998</v>
      </c>
      <c r="O97" s="196">
        <v>2.84</v>
      </c>
      <c r="P97" s="196">
        <v>0.94</v>
      </c>
      <c r="Q97" s="196">
        <v>2.02</v>
      </c>
      <c r="R97" s="196">
        <v>11.89</v>
      </c>
      <c r="S97" s="196">
        <v>11.59</v>
      </c>
      <c r="T97" s="196">
        <v>0</v>
      </c>
      <c r="U97" s="196">
        <v>2.4</v>
      </c>
      <c r="V97" s="196">
        <v>5.08</v>
      </c>
      <c r="W97" s="196">
        <v>0.59</v>
      </c>
      <c r="X97" s="196">
        <v>26.34</v>
      </c>
      <c r="Y97" s="196">
        <v>0</v>
      </c>
      <c r="Z97" s="196">
        <v>64.55</v>
      </c>
      <c r="AA97" s="196">
        <v>25.2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40.92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250.07</v>
      </c>
      <c r="L98" s="196">
        <v>8.51</v>
      </c>
      <c r="M98" s="196">
        <v>2.4700000000000002</v>
      </c>
      <c r="N98" s="196">
        <v>2.0099999999999998</v>
      </c>
      <c r="O98" s="196">
        <v>2.84</v>
      </c>
      <c r="P98" s="196">
        <v>0.94</v>
      </c>
      <c r="Q98" s="196">
        <v>2.02</v>
      </c>
      <c r="R98" s="196">
        <v>11.89</v>
      </c>
      <c r="S98" s="196">
        <v>11.59</v>
      </c>
      <c r="T98" s="196">
        <v>0</v>
      </c>
      <c r="U98" s="196">
        <v>2.4</v>
      </c>
      <c r="V98" s="196">
        <v>5.08</v>
      </c>
      <c r="W98" s="196">
        <v>0.59</v>
      </c>
      <c r="X98" s="196">
        <v>26.34</v>
      </c>
      <c r="Y98" s="196">
        <v>0</v>
      </c>
      <c r="Z98" s="196">
        <v>64.55</v>
      </c>
      <c r="AA98" s="196">
        <v>25.2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40.92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4.3580349999999966</v>
      </c>
      <c r="L99">
        <f t="shared" si="0"/>
        <v>0.1864550000000002</v>
      </c>
      <c r="M99">
        <f t="shared" si="0"/>
        <v>0.20800250000000056</v>
      </c>
      <c r="N99">
        <f t="shared" si="0"/>
        <v>0.14006999999999983</v>
      </c>
      <c r="O99">
        <f t="shared" si="0"/>
        <v>0.17712500000000048</v>
      </c>
      <c r="P99">
        <f t="shared" si="0"/>
        <v>3.9715000000000007E-2</v>
      </c>
      <c r="Q99">
        <f t="shared" si="0"/>
        <v>4.2845000000000043E-2</v>
      </c>
      <c r="R99">
        <f t="shared" si="0"/>
        <v>0.12301000000000041</v>
      </c>
      <c r="S99">
        <f t="shared" si="0"/>
        <v>0.27816000000000007</v>
      </c>
      <c r="T99">
        <f t="shared" si="0"/>
        <v>0</v>
      </c>
      <c r="U99">
        <f t="shared" si="0"/>
        <v>5.7965000000000086E-2</v>
      </c>
      <c r="V99">
        <f t="shared" si="0"/>
        <v>4.9742500000000044E-2</v>
      </c>
      <c r="W99">
        <f t="shared" si="0"/>
        <v>5.8900000000000063E-2</v>
      </c>
      <c r="X99">
        <f t="shared" si="0"/>
        <v>0.30269749999999968</v>
      </c>
      <c r="Y99">
        <f t="shared" si="0"/>
        <v>0</v>
      </c>
      <c r="Z99">
        <f t="shared" si="0"/>
        <v>0.57200500000000032</v>
      </c>
      <c r="AA99">
        <f t="shared" si="0"/>
        <v>0.25930749999999969</v>
      </c>
      <c r="AB99">
        <f t="shared" si="0"/>
        <v>0</v>
      </c>
      <c r="AC99">
        <f t="shared" si="0"/>
        <v>4.8640000000000072E-2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0.4031699999999992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0.57244250000000008</v>
      </c>
      <c r="AT99">
        <f t="shared" si="1"/>
        <v>0.98208000000000117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82.45</v>
      </c>
      <c r="L3" s="196">
        <v>54.66</v>
      </c>
      <c r="M3" s="196">
        <v>0</v>
      </c>
      <c r="N3" s="196">
        <v>1.17</v>
      </c>
      <c r="O3" s="196">
        <v>1.95</v>
      </c>
      <c r="P3" s="196">
        <v>2.37</v>
      </c>
      <c r="Q3" s="196">
        <v>0.85</v>
      </c>
      <c r="R3" s="196">
        <v>5.77</v>
      </c>
      <c r="S3" s="196">
        <v>3.81</v>
      </c>
      <c r="T3" s="196">
        <v>0</v>
      </c>
      <c r="U3" s="196">
        <v>17.440000000000001</v>
      </c>
      <c r="V3" s="196">
        <v>4.6100000000000003</v>
      </c>
      <c r="W3" s="196">
        <v>3.84</v>
      </c>
      <c r="X3" s="196">
        <v>18.79</v>
      </c>
      <c r="Y3" s="196">
        <v>0</v>
      </c>
      <c r="Z3" s="196">
        <v>38</v>
      </c>
      <c r="AA3" s="196">
        <v>13.3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82.45</v>
      </c>
      <c r="L4" s="196">
        <v>54.66</v>
      </c>
      <c r="M4" s="196">
        <v>0</v>
      </c>
      <c r="N4" s="196">
        <v>1.17</v>
      </c>
      <c r="O4" s="196">
        <v>1.95</v>
      </c>
      <c r="P4" s="196">
        <v>2.37</v>
      </c>
      <c r="Q4" s="196">
        <v>0.85</v>
      </c>
      <c r="R4" s="196">
        <v>5.96</v>
      </c>
      <c r="S4" s="196">
        <v>3.81</v>
      </c>
      <c r="T4" s="196">
        <v>0</v>
      </c>
      <c r="U4" s="196">
        <v>14.93</v>
      </c>
      <c r="V4" s="196">
        <v>4.6100000000000003</v>
      </c>
      <c r="W4" s="196">
        <v>4.03</v>
      </c>
      <c r="X4" s="196">
        <v>20.16</v>
      </c>
      <c r="Y4" s="196">
        <v>0</v>
      </c>
      <c r="Z4" s="196">
        <v>38</v>
      </c>
      <c r="AA4" s="196">
        <v>13.3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82.45</v>
      </c>
      <c r="L5" s="196">
        <v>54.66</v>
      </c>
      <c r="M5" s="196">
        <v>0</v>
      </c>
      <c r="N5" s="196">
        <v>1.17</v>
      </c>
      <c r="O5" s="196">
        <v>1.95</v>
      </c>
      <c r="P5" s="196">
        <v>2.37</v>
      </c>
      <c r="Q5" s="196">
        <v>0.85</v>
      </c>
      <c r="R5" s="196">
        <v>5.96</v>
      </c>
      <c r="S5" s="196">
        <v>3.81</v>
      </c>
      <c r="T5" s="196">
        <v>0</v>
      </c>
      <c r="U5" s="196">
        <v>12.9</v>
      </c>
      <c r="V5" s="196">
        <v>4.6100000000000003</v>
      </c>
      <c r="W5" s="196">
        <v>4.03</v>
      </c>
      <c r="X5" s="196">
        <v>20.16</v>
      </c>
      <c r="Y5" s="196">
        <v>0</v>
      </c>
      <c r="Z5" s="196">
        <v>38</v>
      </c>
      <c r="AA5" s="196">
        <v>13.3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82.45</v>
      </c>
      <c r="L6" s="196">
        <v>54.66</v>
      </c>
      <c r="M6" s="196">
        <v>0</v>
      </c>
      <c r="N6" s="196">
        <v>1.17</v>
      </c>
      <c r="O6" s="196">
        <v>1.95</v>
      </c>
      <c r="P6" s="196">
        <v>2.37</v>
      </c>
      <c r="Q6" s="196">
        <v>0.85</v>
      </c>
      <c r="R6" s="196">
        <v>5.96</v>
      </c>
      <c r="S6" s="196">
        <v>3.81</v>
      </c>
      <c r="T6" s="196">
        <v>0</v>
      </c>
      <c r="U6" s="196">
        <v>13.13</v>
      </c>
      <c r="V6" s="196">
        <v>4.6100000000000003</v>
      </c>
      <c r="W6" s="196">
        <v>4.03</v>
      </c>
      <c r="X6" s="196">
        <v>20.16</v>
      </c>
      <c r="Y6" s="196">
        <v>0</v>
      </c>
      <c r="Z6" s="196">
        <v>38</v>
      </c>
      <c r="AA6" s="196">
        <v>13.3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82.45</v>
      </c>
      <c r="L7" s="196">
        <v>54.66</v>
      </c>
      <c r="M7" s="196">
        <v>0</v>
      </c>
      <c r="N7" s="196">
        <v>1.17</v>
      </c>
      <c r="O7" s="196">
        <v>1.95</v>
      </c>
      <c r="P7" s="196">
        <v>2.37</v>
      </c>
      <c r="Q7" s="196">
        <v>0.85</v>
      </c>
      <c r="R7" s="196">
        <v>5.96</v>
      </c>
      <c r="S7" s="196">
        <v>3.81</v>
      </c>
      <c r="T7" s="196">
        <v>0</v>
      </c>
      <c r="U7" s="196">
        <v>13.03</v>
      </c>
      <c r="V7" s="196">
        <v>4.6100000000000003</v>
      </c>
      <c r="W7" s="196">
        <v>4.03</v>
      </c>
      <c r="X7" s="196">
        <v>20.16</v>
      </c>
      <c r="Y7" s="196">
        <v>0</v>
      </c>
      <c r="Z7" s="196">
        <v>38</v>
      </c>
      <c r="AA7" s="196">
        <v>13.3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82.45</v>
      </c>
      <c r="L8" s="196">
        <v>54.66</v>
      </c>
      <c r="M8" s="196">
        <v>0</v>
      </c>
      <c r="N8" s="196">
        <v>1.17</v>
      </c>
      <c r="O8" s="196">
        <v>1.95</v>
      </c>
      <c r="P8" s="196">
        <v>2.37</v>
      </c>
      <c r="Q8" s="196">
        <v>0.85</v>
      </c>
      <c r="R8" s="196">
        <v>5.96</v>
      </c>
      <c r="S8" s="196">
        <v>3.81</v>
      </c>
      <c r="T8" s="196">
        <v>0</v>
      </c>
      <c r="U8" s="196">
        <v>13.24</v>
      </c>
      <c r="V8" s="196">
        <v>4.6100000000000003</v>
      </c>
      <c r="W8" s="196">
        <v>4.03</v>
      </c>
      <c r="X8" s="196">
        <v>20.16</v>
      </c>
      <c r="Y8" s="196">
        <v>0</v>
      </c>
      <c r="Z8" s="196">
        <v>38</v>
      </c>
      <c r="AA8" s="196">
        <v>13.3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82.45</v>
      </c>
      <c r="L9" s="196">
        <v>54.66</v>
      </c>
      <c r="M9" s="196">
        <v>0</v>
      </c>
      <c r="N9" s="196">
        <v>1.17</v>
      </c>
      <c r="O9" s="196">
        <v>1.95</v>
      </c>
      <c r="P9" s="196">
        <v>2.37</v>
      </c>
      <c r="Q9" s="196">
        <v>0.85</v>
      </c>
      <c r="R9" s="196">
        <v>5.96</v>
      </c>
      <c r="S9" s="196">
        <v>3.81</v>
      </c>
      <c r="T9" s="196">
        <v>0</v>
      </c>
      <c r="U9" s="196">
        <v>12.63</v>
      </c>
      <c r="V9" s="196">
        <v>4.6100000000000003</v>
      </c>
      <c r="W9" s="196">
        <v>4.03</v>
      </c>
      <c r="X9" s="196">
        <v>20.16</v>
      </c>
      <c r="Y9" s="196">
        <v>0</v>
      </c>
      <c r="Z9" s="196">
        <v>38</v>
      </c>
      <c r="AA9" s="196">
        <v>13.3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82.45</v>
      </c>
      <c r="L10" s="196">
        <v>54.66</v>
      </c>
      <c r="M10" s="196">
        <v>0</v>
      </c>
      <c r="N10" s="196">
        <v>1.17</v>
      </c>
      <c r="O10" s="196">
        <v>1.95</v>
      </c>
      <c r="P10" s="196">
        <v>2.37</v>
      </c>
      <c r="Q10" s="196">
        <v>0.85</v>
      </c>
      <c r="R10" s="196">
        <v>5.96</v>
      </c>
      <c r="S10" s="196">
        <v>3.81</v>
      </c>
      <c r="T10" s="196">
        <v>0</v>
      </c>
      <c r="U10" s="196">
        <v>12.77</v>
      </c>
      <c r="V10" s="196">
        <v>4.6100000000000003</v>
      </c>
      <c r="W10" s="196">
        <v>4.03</v>
      </c>
      <c r="X10" s="196">
        <v>20.16</v>
      </c>
      <c r="Y10" s="196">
        <v>0</v>
      </c>
      <c r="Z10" s="196">
        <v>38</v>
      </c>
      <c r="AA10" s="196">
        <v>13.3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85.61</v>
      </c>
      <c r="L11" s="196">
        <v>54.66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5.96</v>
      </c>
      <c r="S11" s="196">
        <v>3.81</v>
      </c>
      <c r="T11" s="196">
        <v>0</v>
      </c>
      <c r="U11" s="196">
        <v>12.77</v>
      </c>
      <c r="V11" s="196">
        <v>4.6100000000000003</v>
      </c>
      <c r="W11" s="196">
        <v>4.03</v>
      </c>
      <c r="X11" s="196">
        <v>20.16</v>
      </c>
      <c r="Y11" s="196">
        <v>0</v>
      </c>
      <c r="Z11" s="196">
        <v>38</v>
      </c>
      <c r="AA11" s="196">
        <v>13.56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85.61</v>
      </c>
      <c r="L12" s="196">
        <v>54.66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5.96</v>
      </c>
      <c r="S12" s="196">
        <v>3.81</v>
      </c>
      <c r="T12" s="196">
        <v>0</v>
      </c>
      <c r="U12" s="196">
        <v>12.77</v>
      </c>
      <c r="V12" s="196">
        <v>4.6100000000000003</v>
      </c>
      <c r="W12" s="196">
        <v>4.03</v>
      </c>
      <c r="X12" s="196">
        <v>20.16</v>
      </c>
      <c r="Y12" s="196">
        <v>0</v>
      </c>
      <c r="Z12" s="196">
        <v>38</v>
      </c>
      <c r="AA12" s="196">
        <v>13.56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85.61</v>
      </c>
      <c r="L13" s="196">
        <v>54.66</v>
      </c>
      <c r="M13" s="196">
        <v>0</v>
      </c>
      <c r="N13" s="196">
        <v>1.01</v>
      </c>
      <c r="O13" s="196">
        <v>1.95</v>
      </c>
      <c r="P13" s="196">
        <v>2.37</v>
      </c>
      <c r="Q13" s="196">
        <v>0.85</v>
      </c>
      <c r="R13" s="196">
        <v>5.96</v>
      </c>
      <c r="S13" s="196">
        <v>3.81</v>
      </c>
      <c r="T13" s="196">
        <v>0</v>
      </c>
      <c r="U13" s="196">
        <v>12.77</v>
      </c>
      <c r="V13" s="196">
        <v>4.6100000000000003</v>
      </c>
      <c r="W13" s="196">
        <v>4.04</v>
      </c>
      <c r="X13" s="196">
        <v>20.170000000000002</v>
      </c>
      <c r="Y13" s="196">
        <v>0</v>
      </c>
      <c r="Z13" s="196">
        <v>37.369999999999997</v>
      </c>
      <c r="AA13" s="196">
        <v>13.39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85.61</v>
      </c>
      <c r="L14" s="196">
        <v>54.66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5.96</v>
      </c>
      <c r="S14" s="196">
        <v>3.81</v>
      </c>
      <c r="T14" s="196">
        <v>0</v>
      </c>
      <c r="U14" s="196">
        <v>12.77</v>
      </c>
      <c r="V14" s="196">
        <v>4.6100000000000003</v>
      </c>
      <c r="W14" s="196">
        <v>4.04</v>
      </c>
      <c r="X14" s="196">
        <v>20.170000000000002</v>
      </c>
      <c r="Y14" s="196">
        <v>0</v>
      </c>
      <c r="Z14" s="196">
        <v>37.369999999999997</v>
      </c>
      <c r="AA14" s="196">
        <v>13.39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85.61</v>
      </c>
      <c r="L15" s="196">
        <v>54.66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5.96</v>
      </c>
      <c r="S15" s="196">
        <v>3.81</v>
      </c>
      <c r="T15" s="196">
        <v>0</v>
      </c>
      <c r="U15" s="196">
        <v>12.77</v>
      </c>
      <c r="V15" s="196">
        <v>4.6100000000000003</v>
      </c>
      <c r="W15" s="196">
        <v>4.04</v>
      </c>
      <c r="X15" s="196">
        <v>20.170000000000002</v>
      </c>
      <c r="Y15" s="196">
        <v>0</v>
      </c>
      <c r="Z15" s="196">
        <v>37.369999999999997</v>
      </c>
      <c r="AA15" s="196">
        <v>13.39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85.61</v>
      </c>
      <c r="L16" s="196">
        <v>54.66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5.96</v>
      </c>
      <c r="S16" s="196">
        <v>3.81</v>
      </c>
      <c r="T16" s="196">
        <v>0</v>
      </c>
      <c r="U16" s="196">
        <v>12.77</v>
      </c>
      <c r="V16" s="196">
        <v>4.6100000000000003</v>
      </c>
      <c r="W16" s="196">
        <v>4.04</v>
      </c>
      <c r="X16" s="196">
        <v>20.170000000000002</v>
      </c>
      <c r="Y16" s="196">
        <v>0</v>
      </c>
      <c r="Z16" s="196">
        <v>37.369999999999997</v>
      </c>
      <c r="AA16" s="196">
        <v>13.39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85.61</v>
      </c>
      <c r="L17" s="196">
        <v>54.66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5.96</v>
      </c>
      <c r="S17" s="196">
        <v>3.81</v>
      </c>
      <c r="T17" s="196">
        <v>0</v>
      </c>
      <c r="U17" s="196">
        <v>12.77</v>
      </c>
      <c r="V17" s="196">
        <v>4.6100000000000003</v>
      </c>
      <c r="W17" s="196">
        <v>4.04</v>
      </c>
      <c r="X17" s="196">
        <v>20.170000000000002</v>
      </c>
      <c r="Y17" s="196">
        <v>0</v>
      </c>
      <c r="Z17" s="196">
        <v>37.369999999999997</v>
      </c>
      <c r="AA17" s="196">
        <v>13.39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85.61</v>
      </c>
      <c r="L18" s="196">
        <v>54.66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5.96</v>
      </c>
      <c r="S18" s="196">
        <v>3.81</v>
      </c>
      <c r="T18" s="196">
        <v>0</v>
      </c>
      <c r="U18" s="196">
        <v>12.77</v>
      </c>
      <c r="V18" s="196">
        <v>4.6100000000000003</v>
      </c>
      <c r="W18" s="196">
        <v>4.04</v>
      </c>
      <c r="X18" s="196">
        <v>20.170000000000002</v>
      </c>
      <c r="Y18" s="196">
        <v>0</v>
      </c>
      <c r="Z18" s="196">
        <v>37.369999999999997</v>
      </c>
      <c r="AA18" s="196">
        <v>13.39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85.61</v>
      </c>
      <c r="L19" s="196">
        <v>54.66</v>
      </c>
      <c r="M19" s="196">
        <v>0</v>
      </c>
      <c r="N19" s="196">
        <v>1.72</v>
      </c>
      <c r="O19" s="196">
        <v>1.95</v>
      </c>
      <c r="P19" s="196">
        <v>2.37</v>
      </c>
      <c r="Q19" s="196">
        <v>0.85</v>
      </c>
      <c r="R19" s="196">
        <v>5.96</v>
      </c>
      <c r="S19" s="196">
        <v>3.81</v>
      </c>
      <c r="T19" s="196">
        <v>0</v>
      </c>
      <c r="U19" s="196">
        <v>12.77</v>
      </c>
      <c r="V19" s="196">
        <v>4.6100000000000003</v>
      </c>
      <c r="W19" s="196">
        <v>4.04</v>
      </c>
      <c r="X19" s="196">
        <v>20.170000000000002</v>
      </c>
      <c r="Y19" s="196">
        <v>0</v>
      </c>
      <c r="Z19" s="196">
        <v>37.369999999999997</v>
      </c>
      <c r="AA19" s="196">
        <v>13.39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85.61</v>
      </c>
      <c r="L20" s="196">
        <v>54.66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5.96</v>
      </c>
      <c r="S20" s="196">
        <v>3.81</v>
      </c>
      <c r="T20" s="196">
        <v>0</v>
      </c>
      <c r="U20" s="196">
        <v>12.77</v>
      </c>
      <c r="V20" s="196">
        <v>4.6100000000000003</v>
      </c>
      <c r="W20" s="196">
        <v>4.04</v>
      </c>
      <c r="X20" s="196">
        <v>20.170000000000002</v>
      </c>
      <c r="Y20" s="196">
        <v>0</v>
      </c>
      <c r="Z20" s="196">
        <v>37.369999999999997</v>
      </c>
      <c r="AA20" s="196">
        <v>13.39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85.61</v>
      </c>
      <c r="L21" s="196">
        <v>54.66</v>
      </c>
      <c r="M21" s="196">
        <v>0</v>
      </c>
      <c r="N21" s="196">
        <v>1.17</v>
      </c>
      <c r="O21" s="196">
        <v>1.95</v>
      </c>
      <c r="P21" s="196">
        <v>2.37</v>
      </c>
      <c r="Q21" s="196">
        <v>0.85</v>
      </c>
      <c r="R21" s="196">
        <v>5.96</v>
      </c>
      <c r="S21" s="196">
        <v>3.81</v>
      </c>
      <c r="T21" s="196">
        <v>0</v>
      </c>
      <c r="U21" s="196">
        <v>12.77</v>
      </c>
      <c r="V21" s="196">
        <v>4.6100000000000003</v>
      </c>
      <c r="W21" s="196">
        <v>4.04</v>
      </c>
      <c r="X21" s="196">
        <v>20.170000000000002</v>
      </c>
      <c r="Y21" s="196">
        <v>0</v>
      </c>
      <c r="Z21" s="196">
        <v>37.369999999999997</v>
      </c>
      <c r="AA21" s="196">
        <v>13.39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85.61</v>
      </c>
      <c r="L22" s="196">
        <v>54.66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5.96</v>
      </c>
      <c r="S22" s="196">
        <v>3.81</v>
      </c>
      <c r="T22" s="196">
        <v>0</v>
      </c>
      <c r="U22" s="196">
        <v>12.77</v>
      </c>
      <c r="V22" s="196">
        <v>4.6100000000000003</v>
      </c>
      <c r="W22" s="196">
        <v>4.03</v>
      </c>
      <c r="X22" s="196">
        <v>20.170000000000002</v>
      </c>
      <c r="Y22" s="196">
        <v>0</v>
      </c>
      <c r="Z22" s="196">
        <v>37.369999999999997</v>
      </c>
      <c r="AA22" s="196">
        <v>13.39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85.61</v>
      </c>
      <c r="L23" s="196">
        <v>54.66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5.96</v>
      </c>
      <c r="S23" s="196">
        <v>3.81</v>
      </c>
      <c r="T23" s="196">
        <v>0</v>
      </c>
      <c r="U23" s="196">
        <v>12.77</v>
      </c>
      <c r="V23" s="196">
        <v>4.6100000000000003</v>
      </c>
      <c r="W23" s="196">
        <v>4.03</v>
      </c>
      <c r="X23" s="196">
        <v>20.69</v>
      </c>
      <c r="Y23" s="196">
        <v>0</v>
      </c>
      <c r="Z23" s="196">
        <v>38</v>
      </c>
      <c r="AA23" s="196">
        <v>13.67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85.61</v>
      </c>
      <c r="L24" s="196">
        <v>54.66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5.96</v>
      </c>
      <c r="S24" s="196">
        <v>3.81</v>
      </c>
      <c r="T24" s="196">
        <v>0</v>
      </c>
      <c r="U24" s="196">
        <v>12.77</v>
      </c>
      <c r="V24" s="196">
        <v>4.6100000000000003</v>
      </c>
      <c r="W24" s="196">
        <v>4.03</v>
      </c>
      <c r="X24" s="196">
        <v>20.170000000000002</v>
      </c>
      <c r="Y24" s="196">
        <v>0</v>
      </c>
      <c r="Z24" s="196">
        <v>38</v>
      </c>
      <c r="AA24" s="196">
        <v>13.67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85.61</v>
      </c>
      <c r="L25" s="196">
        <v>54.66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5.96</v>
      </c>
      <c r="S25" s="196">
        <v>3.81</v>
      </c>
      <c r="T25" s="196">
        <v>0</v>
      </c>
      <c r="U25" s="196">
        <v>12.77</v>
      </c>
      <c r="V25" s="196">
        <v>4.6100000000000003</v>
      </c>
      <c r="W25" s="196">
        <v>4.03</v>
      </c>
      <c r="X25" s="196">
        <v>20.170000000000002</v>
      </c>
      <c r="Y25" s="196">
        <v>0</v>
      </c>
      <c r="Z25" s="196">
        <v>38</v>
      </c>
      <c r="AA25" s="196">
        <v>13.67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85.61</v>
      </c>
      <c r="L26" s="196">
        <v>54.66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5.96</v>
      </c>
      <c r="S26" s="196">
        <v>3.81</v>
      </c>
      <c r="T26" s="196">
        <v>0</v>
      </c>
      <c r="U26" s="196">
        <v>12.77</v>
      </c>
      <c r="V26" s="196">
        <v>4.6100000000000003</v>
      </c>
      <c r="W26" s="196">
        <v>4.03</v>
      </c>
      <c r="X26" s="196">
        <v>20.170000000000002</v>
      </c>
      <c r="Y26" s="196">
        <v>0</v>
      </c>
      <c r="Z26" s="196">
        <v>38</v>
      </c>
      <c r="AA26" s="196">
        <v>13.67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85.61</v>
      </c>
      <c r="L27" s="196">
        <v>54.66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5.96</v>
      </c>
      <c r="S27" s="196">
        <v>3.81</v>
      </c>
      <c r="T27" s="196">
        <v>0</v>
      </c>
      <c r="U27" s="196">
        <v>12.77</v>
      </c>
      <c r="V27" s="196">
        <v>4.6100000000000003</v>
      </c>
      <c r="W27" s="196">
        <v>4.03</v>
      </c>
      <c r="X27" s="196">
        <v>20.170000000000002</v>
      </c>
      <c r="Y27" s="196">
        <v>0</v>
      </c>
      <c r="Z27" s="196">
        <v>38</v>
      </c>
      <c r="AA27" s="196">
        <v>13.67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84.61</v>
      </c>
      <c r="L28" s="196">
        <v>54.66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5.96</v>
      </c>
      <c r="S28" s="196">
        <v>3.81</v>
      </c>
      <c r="T28" s="196">
        <v>0</v>
      </c>
      <c r="U28" s="196">
        <v>12.77</v>
      </c>
      <c r="V28" s="196">
        <v>4.6100000000000003</v>
      </c>
      <c r="W28" s="196">
        <v>0.34</v>
      </c>
      <c r="X28" s="196">
        <v>1.45</v>
      </c>
      <c r="Y28" s="196">
        <v>0</v>
      </c>
      <c r="Z28" s="196">
        <v>32.229999999999997</v>
      </c>
      <c r="AA28" s="196">
        <v>13.67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85.61</v>
      </c>
      <c r="L29" s="196">
        <v>54.66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0.42</v>
      </c>
      <c r="S29" s="196">
        <v>3.81</v>
      </c>
      <c r="T29" s="196">
        <v>0</v>
      </c>
      <c r="U29" s="196">
        <v>12.77</v>
      </c>
      <c r="V29" s="196">
        <v>0.72</v>
      </c>
      <c r="W29" s="196">
        <v>0.34</v>
      </c>
      <c r="X29" s="196">
        <v>1.45</v>
      </c>
      <c r="Y29" s="196">
        <v>0</v>
      </c>
      <c r="Z29" s="196">
        <v>2.73</v>
      </c>
      <c r="AA29" s="196">
        <v>13.67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85.61</v>
      </c>
      <c r="L30" s="196">
        <v>54.66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0.42</v>
      </c>
      <c r="S30" s="196">
        <v>3.81</v>
      </c>
      <c r="T30" s="196">
        <v>0</v>
      </c>
      <c r="U30" s="196">
        <v>12.77</v>
      </c>
      <c r="V30" s="196">
        <v>0.18</v>
      </c>
      <c r="W30" s="196">
        <v>0.34</v>
      </c>
      <c r="X30" s="196">
        <v>1.45</v>
      </c>
      <c r="Y30" s="196">
        <v>0</v>
      </c>
      <c r="Z30" s="196">
        <v>2.73</v>
      </c>
      <c r="AA30" s="196">
        <v>0.89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23.66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85.33</v>
      </c>
      <c r="L31" s="196">
        <v>54.66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0.85</v>
      </c>
      <c r="R31" s="196">
        <v>0.42</v>
      </c>
      <c r="S31" s="196">
        <v>3.81</v>
      </c>
      <c r="T31" s="196">
        <v>0</v>
      </c>
      <c r="U31" s="196">
        <v>12.77</v>
      </c>
      <c r="V31" s="196">
        <v>0.18</v>
      </c>
      <c r="W31" s="196">
        <v>0.34</v>
      </c>
      <c r="X31" s="196">
        <v>1.45</v>
      </c>
      <c r="Y31" s="196">
        <v>0</v>
      </c>
      <c r="Z31" s="196">
        <v>2.73</v>
      </c>
      <c r="AA31" s="196">
        <v>0.89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23.66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85.33</v>
      </c>
      <c r="L32" s="196">
        <v>54.66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0.85</v>
      </c>
      <c r="R32" s="196">
        <v>0.42</v>
      </c>
      <c r="S32" s="196">
        <v>3.81</v>
      </c>
      <c r="T32" s="196">
        <v>0</v>
      </c>
      <c r="U32" s="196">
        <v>12.77</v>
      </c>
      <c r="V32" s="196">
        <v>0.18</v>
      </c>
      <c r="W32" s="196">
        <v>0.34</v>
      </c>
      <c r="X32" s="196">
        <v>1.45</v>
      </c>
      <c r="Y32" s="196">
        <v>0</v>
      </c>
      <c r="Z32" s="196">
        <v>2.73</v>
      </c>
      <c r="AA32" s="196">
        <v>0.89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23.66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77.64</v>
      </c>
      <c r="L33" s="196">
        <v>54.66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0.85</v>
      </c>
      <c r="R33" s="196">
        <v>0.42</v>
      </c>
      <c r="S33" s="196">
        <v>3.82</v>
      </c>
      <c r="T33" s="196">
        <v>0</v>
      </c>
      <c r="U33" s="196">
        <v>12.77</v>
      </c>
      <c r="V33" s="196">
        <v>0.18</v>
      </c>
      <c r="W33" s="196">
        <v>0.34</v>
      </c>
      <c r="X33" s="196">
        <v>1.45</v>
      </c>
      <c r="Y33" s="196">
        <v>0</v>
      </c>
      <c r="Z33" s="196">
        <v>2.73</v>
      </c>
      <c r="AA33" s="196">
        <v>0.89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23.66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53.61</v>
      </c>
      <c r="L34" s="196">
        <v>56.91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0.85</v>
      </c>
      <c r="R34" s="196">
        <v>0.42</v>
      </c>
      <c r="S34" s="196">
        <v>3.82</v>
      </c>
      <c r="T34" s="196">
        <v>0</v>
      </c>
      <c r="U34" s="196">
        <v>12.77</v>
      </c>
      <c r="V34" s="196">
        <v>0.18</v>
      </c>
      <c r="W34" s="196">
        <v>0.34</v>
      </c>
      <c r="X34" s="196">
        <v>1.45</v>
      </c>
      <c r="Y34" s="196">
        <v>0</v>
      </c>
      <c r="Z34" s="196">
        <v>2.73</v>
      </c>
      <c r="AA34" s="196">
        <v>0.89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23.66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85.33</v>
      </c>
      <c r="L35" s="196">
        <v>55.4</v>
      </c>
      <c r="M35" s="196">
        <v>0</v>
      </c>
      <c r="N35" s="196">
        <v>1.17</v>
      </c>
      <c r="O35" s="196">
        <v>1.95</v>
      </c>
      <c r="P35" s="196">
        <v>2.37</v>
      </c>
      <c r="Q35" s="196">
        <v>1.1000000000000001</v>
      </c>
      <c r="R35" s="196">
        <v>0.42</v>
      </c>
      <c r="S35" s="196">
        <v>3.82</v>
      </c>
      <c r="T35" s="196">
        <v>0</v>
      </c>
      <c r="U35" s="196">
        <v>12.77</v>
      </c>
      <c r="V35" s="196">
        <v>0.18</v>
      </c>
      <c r="W35" s="196">
        <v>0.34</v>
      </c>
      <c r="X35" s="196">
        <v>1.45</v>
      </c>
      <c r="Y35" s="196">
        <v>0</v>
      </c>
      <c r="Z35" s="196">
        <v>2.73</v>
      </c>
      <c r="AA35" s="196">
        <v>0.89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23.66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85.61</v>
      </c>
      <c r="L36" s="196">
        <v>54.66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0.85</v>
      </c>
      <c r="R36" s="196">
        <v>0.42</v>
      </c>
      <c r="S36" s="196">
        <v>3.82</v>
      </c>
      <c r="T36" s="196">
        <v>0</v>
      </c>
      <c r="U36" s="196">
        <v>12.77</v>
      </c>
      <c r="V36" s="196">
        <v>0.18</v>
      </c>
      <c r="W36" s="196">
        <v>0.34</v>
      </c>
      <c r="X36" s="196">
        <v>1.45</v>
      </c>
      <c r="Y36" s="196">
        <v>0</v>
      </c>
      <c r="Z36" s="196">
        <v>2.73</v>
      </c>
      <c r="AA36" s="196">
        <v>0.89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23.66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85.61</v>
      </c>
      <c r="L37" s="196">
        <v>54.66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0.85</v>
      </c>
      <c r="R37" s="196">
        <v>0.42</v>
      </c>
      <c r="S37" s="196">
        <v>3.82</v>
      </c>
      <c r="T37" s="196">
        <v>0</v>
      </c>
      <c r="U37" s="196">
        <v>12.77</v>
      </c>
      <c r="V37" s="196">
        <v>0.18</v>
      </c>
      <c r="W37" s="196">
        <v>0.34</v>
      </c>
      <c r="X37" s="196">
        <v>1.45</v>
      </c>
      <c r="Y37" s="196">
        <v>0</v>
      </c>
      <c r="Z37" s="196">
        <v>2.73</v>
      </c>
      <c r="AA37" s="196">
        <v>0.89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23.66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85.61</v>
      </c>
      <c r="L38" s="196">
        <v>54.66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0.85</v>
      </c>
      <c r="R38" s="196">
        <v>0.42</v>
      </c>
      <c r="S38" s="196">
        <v>3.82</v>
      </c>
      <c r="T38" s="196">
        <v>0</v>
      </c>
      <c r="U38" s="196">
        <v>12.77</v>
      </c>
      <c r="V38" s="196">
        <v>4.6100000000000003</v>
      </c>
      <c r="W38" s="196">
        <v>0.34</v>
      </c>
      <c r="X38" s="196">
        <v>1.45</v>
      </c>
      <c r="Y38" s="196">
        <v>0</v>
      </c>
      <c r="Z38" s="196">
        <v>2.73</v>
      </c>
      <c r="AA38" s="196">
        <v>13.67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23.66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85.61</v>
      </c>
      <c r="L39" s="196">
        <v>54.66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0.85</v>
      </c>
      <c r="R39" s="196">
        <v>0.42</v>
      </c>
      <c r="S39" s="196">
        <v>3.82</v>
      </c>
      <c r="T39" s="196">
        <v>0</v>
      </c>
      <c r="U39" s="196">
        <v>12.77</v>
      </c>
      <c r="V39" s="196">
        <v>0.18</v>
      </c>
      <c r="W39" s="196">
        <v>0.34</v>
      </c>
      <c r="X39" s="196">
        <v>1.45</v>
      </c>
      <c r="Y39" s="196">
        <v>0</v>
      </c>
      <c r="Z39" s="196">
        <v>2.73</v>
      </c>
      <c r="AA39" s="196">
        <v>0.89</v>
      </c>
      <c r="AB39" s="196">
        <v>0</v>
      </c>
      <c r="AC39" s="196">
        <v>1.21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23.66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85.61</v>
      </c>
      <c r="L40" s="196">
        <v>54.66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0.85</v>
      </c>
      <c r="R40" s="196">
        <v>5.96</v>
      </c>
      <c r="S40" s="196">
        <v>3.82</v>
      </c>
      <c r="T40" s="196">
        <v>0</v>
      </c>
      <c r="U40" s="196">
        <v>12.77</v>
      </c>
      <c r="V40" s="196">
        <v>4.6100000000000003</v>
      </c>
      <c r="W40" s="196">
        <v>0.34</v>
      </c>
      <c r="X40" s="196">
        <v>1.45</v>
      </c>
      <c r="Y40" s="196">
        <v>0</v>
      </c>
      <c r="Z40" s="196">
        <v>2.73</v>
      </c>
      <c r="AA40" s="196">
        <v>13.67</v>
      </c>
      <c r="AB40" s="196">
        <v>0</v>
      </c>
      <c r="AC40" s="196">
        <v>1.21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23.66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85.61</v>
      </c>
      <c r="L41" s="196">
        <v>54.66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0.85</v>
      </c>
      <c r="R41" s="196">
        <v>5.96</v>
      </c>
      <c r="S41" s="196">
        <v>3.82</v>
      </c>
      <c r="T41" s="196">
        <v>0</v>
      </c>
      <c r="U41" s="196">
        <v>12.77</v>
      </c>
      <c r="V41" s="196">
        <v>4.6100000000000003</v>
      </c>
      <c r="W41" s="196">
        <v>0.34</v>
      </c>
      <c r="X41" s="196">
        <v>1.45</v>
      </c>
      <c r="Y41" s="196">
        <v>0</v>
      </c>
      <c r="Z41" s="196">
        <v>2.73</v>
      </c>
      <c r="AA41" s="196">
        <v>13.67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23.66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85.61</v>
      </c>
      <c r="L42" s="196">
        <v>54.66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0.85</v>
      </c>
      <c r="R42" s="196">
        <v>5.96</v>
      </c>
      <c r="S42" s="196">
        <v>3.82</v>
      </c>
      <c r="T42" s="196">
        <v>0</v>
      </c>
      <c r="U42" s="196">
        <v>12.77</v>
      </c>
      <c r="V42" s="196">
        <v>4.6100000000000003</v>
      </c>
      <c r="W42" s="196">
        <v>0.34</v>
      </c>
      <c r="X42" s="196">
        <v>1.45</v>
      </c>
      <c r="Y42" s="196">
        <v>0</v>
      </c>
      <c r="Z42" s="196">
        <v>2.73</v>
      </c>
      <c r="AA42" s="196">
        <v>13.67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23.66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85.61</v>
      </c>
      <c r="L43" s="196">
        <v>54.66</v>
      </c>
      <c r="M43" s="196">
        <v>0</v>
      </c>
      <c r="N43" s="196">
        <v>1.17</v>
      </c>
      <c r="O43" s="196">
        <v>1.95</v>
      </c>
      <c r="P43" s="196">
        <v>2.08</v>
      </c>
      <c r="Q43" s="196">
        <v>0.85</v>
      </c>
      <c r="R43" s="196">
        <v>5.96</v>
      </c>
      <c r="S43" s="196">
        <v>3.82</v>
      </c>
      <c r="T43" s="196">
        <v>0</v>
      </c>
      <c r="U43" s="196">
        <v>12.77</v>
      </c>
      <c r="V43" s="196">
        <v>4.6100000000000003</v>
      </c>
      <c r="W43" s="196">
        <v>0.34</v>
      </c>
      <c r="X43" s="196">
        <v>1.45</v>
      </c>
      <c r="Y43" s="196">
        <v>0</v>
      </c>
      <c r="Z43" s="196">
        <v>2.73</v>
      </c>
      <c r="AA43" s="196">
        <v>13.67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23.66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85.61</v>
      </c>
      <c r="L44" s="196">
        <v>54.66</v>
      </c>
      <c r="M44" s="196">
        <v>0</v>
      </c>
      <c r="N44" s="196">
        <v>1.17</v>
      </c>
      <c r="O44" s="196">
        <v>1.95</v>
      </c>
      <c r="P44" s="196">
        <v>2.08</v>
      </c>
      <c r="Q44" s="196">
        <v>0.85</v>
      </c>
      <c r="R44" s="196">
        <v>5.96</v>
      </c>
      <c r="S44" s="196">
        <v>3.82</v>
      </c>
      <c r="T44" s="196">
        <v>0</v>
      </c>
      <c r="U44" s="196">
        <v>12.77</v>
      </c>
      <c r="V44" s="196">
        <v>4.6100000000000003</v>
      </c>
      <c r="W44" s="196">
        <v>0.34</v>
      </c>
      <c r="X44" s="196">
        <v>1.45</v>
      </c>
      <c r="Y44" s="196">
        <v>0</v>
      </c>
      <c r="Z44" s="196">
        <v>2.73</v>
      </c>
      <c r="AA44" s="196">
        <v>13.67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23.66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85.61</v>
      </c>
      <c r="L45" s="196">
        <v>54.66</v>
      </c>
      <c r="M45" s="196">
        <v>0</v>
      </c>
      <c r="N45" s="196">
        <v>1.17</v>
      </c>
      <c r="O45" s="196">
        <v>1.95</v>
      </c>
      <c r="P45" s="196">
        <v>2.08</v>
      </c>
      <c r="Q45" s="196">
        <v>0.85</v>
      </c>
      <c r="R45" s="196">
        <v>5.96</v>
      </c>
      <c r="S45" s="196">
        <v>3.82</v>
      </c>
      <c r="T45" s="196">
        <v>0</v>
      </c>
      <c r="U45" s="196">
        <v>12.77</v>
      </c>
      <c r="V45" s="196">
        <v>4.6100000000000003</v>
      </c>
      <c r="W45" s="196">
        <v>0.34</v>
      </c>
      <c r="X45" s="196">
        <v>1.45</v>
      </c>
      <c r="Y45" s="196">
        <v>0</v>
      </c>
      <c r="Z45" s="196">
        <v>2.73</v>
      </c>
      <c r="AA45" s="196">
        <v>13.67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23.66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85.61</v>
      </c>
      <c r="L46" s="196">
        <v>54.66</v>
      </c>
      <c r="M46" s="196">
        <v>0</v>
      </c>
      <c r="N46" s="196">
        <v>1.17</v>
      </c>
      <c r="O46" s="196">
        <v>1.95</v>
      </c>
      <c r="P46" s="196">
        <v>2.08</v>
      </c>
      <c r="Q46" s="196">
        <v>0.85</v>
      </c>
      <c r="R46" s="196">
        <v>5.96</v>
      </c>
      <c r="S46" s="196">
        <v>3.82</v>
      </c>
      <c r="T46" s="196">
        <v>0</v>
      </c>
      <c r="U46" s="196">
        <v>12.77</v>
      </c>
      <c r="V46" s="196">
        <v>4.6100000000000003</v>
      </c>
      <c r="W46" s="196">
        <v>0.34</v>
      </c>
      <c r="X46" s="196">
        <v>1.45</v>
      </c>
      <c r="Y46" s="196">
        <v>0</v>
      </c>
      <c r="Z46" s="196">
        <v>2.73</v>
      </c>
      <c r="AA46" s="196">
        <v>13.67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23.66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85.61</v>
      </c>
      <c r="L47" s="196">
        <v>54.66</v>
      </c>
      <c r="M47" s="196">
        <v>0</v>
      </c>
      <c r="N47" s="196">
        <v>1.17</v>
      </c>
      <c r="O47" s="196">
        <v>1.95</v>
      </c>
      <c r="P47" s="196">
        <v>2.08</v>
      </c>
      <c r="Q47" s="196">
        <v>0.85</v>
      </c>
      <c r="R47" s="196">
        <v>5.96</v>
      </c>
      <c r="S47" s="196">
        <v>3.82</v>
      </c>
      <c r="T47" s="196">
        <v>0</v>
      </c>
      <c r="U47" s="196">
        <v>12.77</v>
      </c>
      <c r="V47" s="196">
        <v>4.6100000000000003</v>
      </c>
      <c r="W47" s="196">
        <v>0.34</v>
      </c>
      <c r="X47" s="196">
        <v>1.45</v>
      </c>
      <c r="Y47" s="196">
        <v>0</v>
      </c>
      <c r="Z47" s="196">
        <v>17.809999999999999</v>
      </c>
      <c r="AA47" s="196">
        <v>13.67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23.66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85.61</v>
      </c>
      <c r="L48" s="196">
        <v>54.66</v>
      </c>
      <c r="M48" s="196">
        <v>0</v>
      </c>
      <c r="N48" s="196">
        <v>1.17</v>
      </c>
      <c r="O48" s="196">
        <v>1.95</v>
      </c>
      <c r="P48" s="196">
        <v>2.08</v>
      </c>
      <c r="Q48" s="196">
        <v>0.85</v>
      </c>
      <c r="R48" s="196">
        <v>5.96</v>
      </c>
      <c r="S48" s="196">
        <v>3.82</v>
      </c>
      <c r="T48" s="196">
        <v>0</v>
      </c>
      <c r="U48" s="196">
        <v>12.77</v>
      </c>
      <c r="V48" s="196">
        <v>4.6100000000000003</v>
      </c>
      <c r="W48" s="196">
        <v>0.34</v>
      </c>
      <c r="X48" s="196">
        <v>1.45</v>
      </c>
      <c r="Y48" s="196">
        <v>0</v>
      </c>
      <c r="Z48" s="196">
        <v>22.61</v>
      </c>
      <c r="AA48" s="196">
        <v>13.67</v>
      </c>
      <c r="AB48" s="196">
        <v>0</v>
      </c>
      <c r="AC48" s="196">
        <v>1.21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23.66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85.61</v>
      </c>
      <c r="L49" s="196">
        <v>54.66</v>
      </c>
      <c r="M49" s="196">
        <v>0</v>
      </c>
      <c r="N49" s="196">
        <v>1.17</v>
      </c>
      <c r="O49" s="196">
        <v>1.95</v>
      </c>
      <c r="P49" s="196">
        <v>2.08</v>
      </c>
      <c r="Q49" s="196">
        <v>0.85</v>
      </c>
      <c r="R49" s="196">
        <v>5.96</v>
      </c>
      <c r="S49" s="196">
        <v>3.82</v>
      </c>
      <c r="T49" s="196">
        <v>0</v>
      </c>
      <c r="U49" s="196">
        <v>12.77</v>
      </c>
      <c r="V49" s="196">
        <v>4.6100000000000003</v>
      </c>
      <c r="W49" s="196">
        <v>0.34</v>
      </c>
      <c r="X49" s="196">
        <v>1.45</v>
      </c>
      <c r="Y49" s="196">
        <v>0</v>
      </c>
      <c r="Z49" s="196">
        <v>32.229999999999997</v>
      </c>
      <c r="AA49" s="196">
        <v>13.67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23.66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85.61</v>
      </c>
      <c r="L50" s="196">
        <v>54.66</v>
      </c>
      <c r="M50" s="196">
        <v>0</v>
      </c>
      <c r="N50" s="196">
        <v>1.17</v>
      </c>
      <c r="O50" s="196">
        <v>1.95</v>
      </c>
      <c r="P50" s="196">
        <v>2.08</v>
      </c>
      <c r="Q50" s="196">
        <v>0.85</v>
      </c>
      <c r="R50" s="196">
        <v>5.96</v>
      </c>
      <c r="S50" s="196">
        <v>3.82</v>
      </c>
      <c r="T50" s="196">
        <v>0</v>
      </c>
      <c r="U50" s="196">
        <v>12.77</v>
      </c>
      <c r="V50" s="196">
        <v>4.6100000000000003</v>
      </c>
      <c r="W50" s="196">
        <v>0.34</v>
      </c>
      <c r="X50" s="196">
        <v>1.45</v>
      </c>
      <c r="Y50" s="196">
        <v>0</v>
      </c>
      <c r="Z50" s="196">
        <v>38</v>
      </c>
      <c r="AA50" s="196">
        <v>13.67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23.66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85.61</v>
      </c>
      <c r="L51" s="196">
        <v>54.66</v>
      </c>
      <c r="M51" s="196">
        <v>0</v>
      </c>
      <c r="N51" s="196">
        <v>1.17</v>
      </c>
      <c r="O51" s="196">
        <v>1.95</v>
      </c>
      <c r="P51" s="196">
        <v>2.08</v>
      </c>
      <c r="Q51" s="196">
        <v>0.85</v>
      </c>
      <c r="R51" s="196">
        <v>5.96</v>
      </c>
      <c r="S51" s="196">
        <v>3.82</v>
      </c>
      <c r="T51" s="196">
        <v>0</v>
      </c>
      <c r="U51" s="196">
        <v>12.77</v>
      </c>
      <c r="V51" s="196">
        <v>4.6100000000000003</v>
      </c>
      <c r="W51" s="196">
        <v>0.34</v>
      </c>
      <c r="X51" s="196">
        <v>20.170000000000002</v>
      </c>
      <c r="Y51" s="196">
        <v>0</v>
      </c>
      <c r="Z51" s="196">
        <v>38</v>
      </c>
      <c r="AA51" s="196">
        <v>13.67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23.66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85.61</v>
      </c>
      <c r="L52" s="196">
        <v>54.66</v>
      </c>
      <c r="M52" s="196">
        <v>0</v>
      </c>
      <c r="N52" s="196">
        <v>1.17</v>
      </c>
      <c r="O52" s="196">
        <v>1.95</v>
      </c>
      <c r="P52" s="196">
        <v>2.08</v>
      </c>
      <c r="Q52" s="196">
        <v>0.85</v>
      </c>
      <c r="R52" s="196">
        <v>5.96</v>
      </c>
      <c r="S52" s="196">
        <v>3.82</v>
      </c>
      <c r="T52" s="196">
        <v>0</v>
      </c>
      <c r="U52" s="196">
        <v>12.77</v>
      </c>
      <c r="V52" s="196">
        <v>4.6100000000000003</v>
      </c>
      <c r="W52" s="196">
        <v>4.03</v>
      </c>
      <c r="X52" s="196">
        <v>20.170000000000002</v>
      </c>
      <c r="Y52" s="196">
        <v>0</v>
      </c>
      <c r="Z52" s="196">
        <v>38</v>
      </c>
      <c r="AA52" s="196">
        <v>13.67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23.66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85.61</v>
      </c>
      <c r="L53" s="196">
        <v>54.66</v>
      </c>
      <c r="M53" s="196">
        <v>0</v>
      </c>
      <c r="N53" s="196">
        <v>1.17</v>
      </c>
      <c r="O53" s="196">
        <v>1.95</v>
      </c>
      <c r="P53" s="196">
        <v>2.08</v>
      </c>
      <c r="Q53" s="196">
        <v>0.85</v>
      </c>
      <c r="R53" s="196">
        <v>5.96</v>
      </c>
      <c r="S53" s="196">
        <v>3.82</v>
      </c>
      <c r="T53" s="196">
        <v>0</v>
      </c>
      <c r="U53" s="196">
        <v>12.77</v>
      </c>
      <c r="V53" s="196">
        <v>4.6100000000000003</v>
      </c>
      <c r="W53" s="196">
        <v>4.03</v>
      </c>
      <c r="X53" s="196">
        <v>20.170000000000002</v>
      </c>
      <c r="Y53" s="196">
        <v>0</v>
      </c>
      <c r="Z53" s="196">
        <v>39.090000000000003</v>
      </c>
      <c r="AA53" s="196">
        <v>8.6199999999999992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23.66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85.61</v>
      </c>
      <c r="L54" s="196">
        <v>54.66</v>
      </c>
      <c r="M54" s="196">
        <v>0</v>
      </c>
      <c r="N54" s="196">
        <v>1.17</v>
      </c>
      <c r="O54" s="196">
        <v>1.95</v>
      </c>
      <c r="P54" s="196">
        <v>2.08</v>
      </c>
      <c r="Q54" s="196">
        <v>0.85</v>
      </c>
      <c r="R54" s="196">
        <v>5.96</v>
      </c>
      <c r="S54" s="196">
        <v>3.82</v>
      </c>
      <c r="T54" s="196">
        <v>0</v>
      </c>
      <c r="U54" s="196">
        <v>12.77</v>
      </c>
      <c r="V54" s="196">
        <v>4.6100000000000003</v>
      </c>
      <c r="W54" s="196">
        <v>4.03</v>
      </c>
      <c r="X54" s="196">
        <v>20.170000000000002</v>
      </c>
      <c r="Y54" s="196">
        <v>0</v>
      </c>
      <c r="Z54" s="196">
        <v>39.090000000000003</v>
      </c>
      <c r="AA54" s="196">
        <v>8.6199999999999992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23.66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85.61</v>
      </c>
      <c r="L55" s="196">
        <v>54.66</v>
      </c>
      <c r="M55" s="196">
        <v>0</v>
      </c>
      <c r="N55" s="196">
        <v>1.17</v>
      </c>
      <c r="O55" s="196">
        <v>1.95</v>
      </c>
      <c r="P55" s="196">
        <v>2.08</v>
      </c>
      <c r="Q55" s="196">
        <v>0.85</v>
      </c>
      <c r="R55" s="196">
        <v>5.96</v>
      </c>
      <c r="S55" s="196">
        <v>3.73</v>
      </c>
      <c r="T55" s="196">
        <v>0</v>
      </c>
      <c r="U55" s="196">
        <v>12.77</v>
      </c>
      <c r="V55" s="196">
        <v>4.6100000000000003</v>
      </c>
      <c r="W55" s="196">
        <v>4.03</v>
      </c>
      <c r="X55" s="196">
        <v>20.170000000000002</v>
      </c>
      <c r="Y55" s="196">
        <v>0</v>
      </c>
      <c r="Z55" s="196">
        <v>38.96</v>
      </c>
      <c r="AA55" s="196">
        <v>14.26</v>
      </c>
      <c r="AB55" s="196">
        <v>0</v>
      </c>
      <c r="AC55" s="196">
        <v>1.21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23.66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85.61</v>
      </c>
      <c r="L56" s="196">
        <v>54.66</v>
      </c>
      <c r="M56" s="196">
        <v>0</v>
      </c>
      <c r="N56" s="196">
        <v>1.17</v>
      </c>
      <c r="O56" s="196">
        <v>1.95</v>
      </c>
      <c r="P56" s="196">
        <v>2.08</v>
      </c>
      <c r="Q56" s="196">
        <v>0.85</v>
      </c>
      <c r="R56" s="196">
        <v>5.96</v>
      </c>
      <c r="S56" s="196">
        <v>3.81</v>
      </c>
      <c r="T56" s="196">
        <v>0</v>
      </c>
      <c r="U56" s="196">
        <v>12.77</v>
      </c>
      <c r="V56" s="196">
        <v>4.6100000000000003</v>
      </c>
      <c r="W56" s="196">
        <v>4.03</v>
      </c>
      <c r="X56" s="196">
        <v>20.170000000000002</v>
      </c>
      <c r="Y56" s="196">
        <v>0</v>
      </c>
      <c r="Z56" s="196">
        <v>38.96</v>
      </c>
      <c r="AA56" s="196">
        <v>14.26</v>
      </c>
      <c r="AB56" s="196">
        <v>0</v>
      </c>
      <c r="AC56" s="196">
        <v>1.21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23.66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85.61</v>
      </c>
      <c r="L57" s="196">
        <v>54.66</v>
      </c>
      <c r="M57" s="196">
        <v>0</v>
      </c>
      <c r="N57" s="196">
        <v>1.17</v>
      </c>
      <c r="O57" s="196">
        <v>1.95</v>
      </c>
      <c r="P57" s="196">
        <v>3.97</v>
      </c>
      <c r="Q57" s="196">
        <v>0.85</v>
      </c>
      <c r="R57" s="196">
        <v>5.96</v>
      </c>
      <c r="S57" s="196">
        <v>3.81</v>
      </c>
      <c r="T57" s="196">
        <v>0</v>
      </c>
      <c r="U57" s="196">
        <v>12.77</v>
      </c>
      <c r="V57" s="196">
        <v>4.6100000000000003</v>
      </c>
      <c r="W57" s="196">
        <v>4.03</v>
      </c>
      <c r="X57" s="196">
        <v>20.170000000000002</v>
      </c>
      <c r="Y57" s="196">
        <v>0</v>
      </c>
      <c r="Z57" s="196">
        <v>38.96</v>
      </c>
      <c r="AA57" s="196">
        <v>14.26</v>
      </c>
      <c r="AB57" s="196">
        <v>0</v>
      </c>
      <c r="AC57" s="196">
        <v>1.45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23.66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85.61</v>
      </c>
      <c r="L58" s="196">
        <v>54.66</v>
      </c>
      <c r="M58" s="196">
        <v>0</v>
      </c>
      <c r="N58" s="196">
        <v>1.17</v>
      </c>
      <c r="O58" s="196">
        <v>1.95</v>
      </c>
      <c r="P58" s="196">
        <v>0.96</v>
      </c>
      <c r="Q58" s="196">
        <v>0.85</v>
      </c>
      <c r="R58" s="196">
        <v>5.96</v>
      </c>
      <c r="S58" s="196">
        <v>3.81</v>
      </c>
      <c r="T58" s="196">
        <v>0</v>
      </c>
      <c r="U58" s="196">
        <v>12.77</v>
      </c>
      <c r="V58" s="196">
        <v>4.6100000000000003</v>
      </c>
      <c r="W58" s="196">
        <v>4.03</v>
      </c>
      <c r="X58" s="196">
        <v>20.170000000000002</v>
      </c>
      <c r="Y58" s="196">
        <v>0</v>
      </c>
      <c r="Z58" s="196">
        <v>38.96</v>
      </c>
      <c r="AA58" s="196">
        <v>14.26</v>
      </c>
      <c r="AB58" s="196">
        <v>0</v>
      </c>
      <c r="AC58" s="196">
        <v>1.45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23.66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85.61</v>
      </c>
      <c r="L59" s="196">
        <v>54.66</v>
      </c>
      <c r="M59" s="196">
        <v>0</v>
      </c>
      <c r="N59" s="196">
        <v>1.17</v>
      </c>
      <c r="O59" s="196">
        <v>1.95</v>
      </c>
      <c r="P59" s="196">
        <v>0.92</v>
      </c>
      <c r="Q59" s="196">
        <v>0.85</v>
      </c>
      <c r="R59" s="196">
        <v>5.96</v>
      </c>
      <c r="S59" s="196">
        <v>3.82</v>
      </c>
      <c r="T59" s="196">
        <v>0</v>
      </c>
      <c r="U59" s="196">
        <v>12.77</v>
      </c>
      <c r="V59" s="196">
        <v>4.6100000000000003</v>
      </c>
      <c r="W59" s="196">
        <v>4.03</v>
      </c>
      <c r="X59" s="196">
        <v>20.170000000000002</v>
      </c>
      <c r="Y59" s="196">
        <v>0</v>
      </c>
      <c r="Z59" s="196">
        <v>38.96</v>
      </c>
      <c r="AA59" s="196">
        <v>14.26</v>
      </c>
      <c r="AB59" s="196">
        <v>0</v>
      </c>
      <c r="AC59" s="196">
        <v>1.45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23.66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85.61</v>
      </c>
      <c r="L60" s="196">
        <v>54.66</v>
      </c>
      <c r="M60" s="196">
        <v>0</v>
      </c>
      <c r="N60" s="196">
        <v>1.17</v>
      </c>
      <c r="O60" s="196">
        <v>1.95</v>
      </c>
      <c r="P60" s="196">
        <v>0.92</v>
      </c>
      <c r="Q60" s="196">
        <v>0.85</v>
      </c>
      <c r="R60" s="196">
        <v>5.96</v>
      </c>
      <c r="S60" s="196">
        <v>3.82</v>
      </c>
      <c r="T60" s="196">
        <v>0</v>
      </c>
      <c r="U60" s="196">
        <v>12.77</v>
      </c>
      <c r="V60" s="196">
        <v>4.6100000000000003</v>
      </c>
      <c r="W60" s="196">
        <v>4.03</v>
      </c>
      <c r="X60" s="196">
        <v>20.170000000000002</v>
      </c>
      <c r="Y60" s="196">
        <v>0</v>
      </c>
      <c r="Z60" s="196">
        <v>38.96</v>
      </c>
      <c r="AA60" s="196">
        <v>14.26</v>
      </c>
      <c r="AB60" s="196">
        <v>0</v>
      </c>
      <c r="AC60" s="196">
        <v>1.45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23.66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85.61</v>
      </c>
      <c r="L61" s="196">
        <v>54.66</v>
      </c>
      <c r="M61" s="196">
        <v>0</v>
      </c>
      <c r="N61" s="196">
        <v>1.17</v>
      </c>
      <c r="O61" s="196">
        <v>1.95</v>
      </c>
      <c r="P61" s="196">
        <v>0.92</v>
      </c>
      <c r="Q61" s="196">
        <v>0.85</v>
      </c>
      <c r="R61" s="196">
        <v>5.96</v>
      </c>
      <c r="S61" s="196">
        <v>3.82</v>
      </c>
      <c r="T61" s="196">
        <v>0</v>
      </c>
      <c r="U61" s="196">
        <v>12.77</v>
      </c>
      <c r="V61" s="196">
        <v>4.6100000000000003</v>
      </c>
      <c r="W61" s="196">
        <v>4.03</v>
      </c>
      <c r="X61" s="196">
        <v>20.170000000000002</v>
      </c>
      <c r="Y61" s="196">
        <v>0</v>
      </c>
      <c r="Z61" s="196">
        <v>38.96</v>
      </c>
      <c r="AA61" s="196">
        <v>14.26</v>
      </c>
      <c r="AB61" s="196">
        <v>0</v>
      </c>
      <c r="AC61" s="196">
        <v>1.45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23.66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85.61</v>
      </c>
      <c r="L62" s="196">
        <v>54.66</v>
      </c>
      <c r="M62" s="196">
        <v>0</v>
      </c>
      <c r="N62" s="196">
        <v>1.17</v>
      </c>
      <c r="O62" s="196">
        <v>1.95</v>
      </c>
      <c r="P62" s="196">
        <v>0.92</v>
      </c>
      <c r="Q62" s="196">
        <v>0.85</v>
      </c>
      <c r="R62" s="196">
        <v>5.96</v>
      </c>
      <c r="S62" s="196">
        <v>3.81</v>
      </c>
      <c r="T62" s="196">
        <v>0</v>
      </c>
      <c r="U62" s="196">
        <v>12.77</v>
      </c>
      <c r="V62" s="196">
        <v>4.6100000000000003</v>
      </c>
      <c r="W62" s="196">
        <v>4.03</v>
      </c>
      <c r="X62" s="196">
        <v>20.170000000000002</v>
      </c>
      <c r="Y62" s="196">
        <v>0</v>
      </c>
      <c r="Z62" s="196">
        <v>39.26</v>
      </c>
      <c r="AA62" s="196">
        <v>14.26</v>
      </c>
      <c r="AB62" s="196">
        <v>0</v>
      </c>
      <c r="AC62" s="196">
        <v>1.45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23.66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85.61</v>
      </c>
      <c r="L63" s="196">
        <v>54.66</v>
      </c>
      <c r="M63" s="196">
        <v>0</v>
      </c>
      <c r="N63" s="196">
        <v>1.17</v>
      </c>
      <c r="O63" s="196">
        <v>1.95</v>
      </c>
      <c r="P63" s="196">
        <v>0.92</v>
      </c>
      <c r="Q63" s="196">
        <v>0.85</v>
      </c>
      <c r="R63" s="196">
        <v>5.96</v>
      </c>
      <c r="S63" s="196">
        <v>3.81</v>
      </c>
      <c r="T63" s="196">
        <v>0</v>
      </c>
      <c r="U63" s="196">
        <v>12.77</v>
      </c>
      <c r="V63" s="196">
        <v>4.6100000000000003</v>
      </c>
      <c r="W63" s="196">
        <v>4.03</v>
      </c>
      <c r="X63" s="196">
        <v>20.170000000000002</v>
      </c>
      <c r="Y63" s="196">
        <v>0</v>
      </c>
      <c r="Z63" s="196">
        <v>39.26</v>
      </c>
      <c r="AA63" s="196">
        <v>6.62</v>
      </c>
      <c r="AB63" s="196">
        <v>0</v>
      </c>
      <c r="AC63" s="196">
        <v>1.45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23.66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85.61</v>
      </c>
      <c r="L64" s="196">
        <v>54.66</v>
      </c>
      <c r="M64" s="196">
        <v>0</v>
      </c>
      <c r="N64" s="196">
        <v>1.17</v>
      </c>
      <c r="O64" s="196">
        <v>1.95</v>
      </c>
      <c r="P64" s="196">
        <v>0.92</v>
      </c>
      <c r="Q64" s="196">
        <v>0.85</v>
      </c>
      <c r="R64" s="196">
        <v>6.79</v>
      </c>
      <c r="S64" s="196">
        <v>3.81</v>
      </c>
      <c r="T64" s="196">
        <v>0</v>
      </c>
      <c r="U64" s="196">
        <v>12.77</v>
      </c>
      <c r="V64" s="196">
        <v>4.6100000000000003</v>
      </c>
      <c r="W64" s="196">
        <v>4.03</v>
      </c>
      <c r="X64" s="196">
        <v>20.170000000000002</v>
      </c>
      <c r="Y64" s="196">
        <v>0</v>
      </c>
      <c r="Z64" s="196">
        <v>39.26</v>
      </c>
      <c r="AA64" s="196">
        <v>6.62</v>
      </c>
      <c r="AB64" s="196">
        <v>0</v>
      </c>
      <c r="AC64" s="196">
        <v>1.45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23.66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85.61</v>
      </c>
      <c r="L65" s="196">
        <v>54.66</v>
      </c>
      <c r="M65" s="196">
        <v>0</v>
      </c>
      <c r="N65" s="196">
        <v>1.17</v>
      </c>
      <c r="O65" s="196">
        <v>1.95</v>
      </c>
      <c r="P65" s="196">
        <v>0.92</v>
      </c>
      <c r="Q65" s="196">
        <v>0.85</v>
      </c>
      <c r="R65" s="196">
        <v>5.96</v>
      </c>
      <c r="S65" s="196">
        <v>3.81</v>
      </c>
      <c r="T65" s="196">
        <v>0</v>
      </c>
      <c r="U65" s="196">
        <v>12.77</v>
      </c>
      <c r="V65" s="196">
        <v>4.6100000000000003</v>
      </c>
      <c r="W65" s="196">
        <v>4.03</v>
      </c>
      <c r="X65" s="196">
        <v>20.170000000000002</v>
      </c>
      <c r="Y65" s="196">
        <v>0</v>
      </c>
      <c r="Z65" s="196">
        <v>39.26</v>
      </c>
      <c r="AA65" s="196">
        <v>14.03</v>
      </c>
      <c r="AB65" s="196">
        <v>0</v>
      </c>
      <c r="AC65" s="196">
        <v>1.45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23.66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85.61</v>
      </c>
      <c r="L66" s="196">
        <v>54.66</v>
      </c>
      <c r="M66" s="196">
        <v>0</v>
      </c>
      <c r="N66" s="196">
        <v>1.17</v>
      </c>
      <c r="O66" s="196">
        <v>1.95</v>
      </c>
      <c r="P66" s="196">
        <v>0.92</v>
      </c>
      <c r="Q66" s="196">
        <v>0.85</v>
      </c>
      <c r="R66" s="196">
        <v>5.96</v>
      </c>
      <c r="S66" s="196">
        <v>3.81</v>
      </c>
      <c r="T66" s="196">
        <v>0</v>
      </c>
      <c r="U66" s="196">
        <v>12.77</v>
      </c>
      <c r="V66" s="196">
        <v>4.6100000000000003</v>
      </c>
      <c r="W66" s="196">
        <v>4.03</v>
      </c>
      <c r="X66" s="196">
        <v>20.170000000000002</v>
      </c>
      <c r="Y66" s="196">
        <v>0</v>
      </c>
      <c r="Z66" s="196">
        <v>39.26</v>
      </c>
      <c r="AA66" s="196">
        <v>14.03</v>
      </c>
      <c r="AB66" s="196">
        <v>0</v>
      </c>
      <c r="AC66" s="196">
        <v>1.45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14.26</v>
      </c>
      <c r="AT66" s="196">
        <v>23.66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85.61</v>
      </c>
      <c r="L67" s="196">
        <v>54.66</v>
      </c>
      <c r="M67" s="196">
        <v>0</v>
      </c>
      <c r="N67" s="196">
        <v>1.17</v>
      </c>
      <c r="O67" s="196">
        <v>1.95</v>
      </c>
      <c r="P67" s="196">
        <v>0.92</v>
      </c>
      <c r="Q67" s="196">
        <v>0.85</v>
      </c>
      <c r="R67" s="196">
        <v>5.96</v>
      </c>
      <c r="S67" s="196">
        <v>3.81</v>
      </c>
      <c r="T67" s="196">
        <v>0</v>
      </c>
      <c r="U67" s="196">
        <v>12.77</v>
      </c>
      <c r="V67" s="196">
        <v>4.6100000000000003</v>
      </c>
      <c r="W67" s="196">
        <v>0.34</v>
      </c>
      <c r="X67" s="196">
        <v>2.5299999999999998</v>
      </c>
      <c r="Y67" s="196">
        <v>0</v>
      </c>
      <c r="Z67" s="196">
        <v>5.36</v>
      </c>
      <c r="AA67" s="196">
        <v>14.03</v>
      </c>
      <c r="AB67" s="196">
        <v>0</v>
      </c>
      <c r="AC67" s="196">
        <v>1.45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13.16</v>
      </c>
      <c r="AT67" s="196">
        <v>23.66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85.61</v>
      </c>
      <c r="L68" s="196">
        <v>54.66</v>
      </c>
      <c r="M68" s="196">
        <v>0</v>
      </c>
      <c r="N68" s="196">
        <v>1.17</v>
      </c>
      <c r="O68" s="196">
        <v>1.95</v>
      </c>
      <c r="P68" s="196">
        <v>0.92</v>
      </c>
      <c r="Q68" s="196">
        <v>0.85</v>
      </c>
      <c r="R68" s="196">
        <v>5.96</v>
      </c>
      <c r="S68" s="196">
        <v>3.82</v>
      </c>
      <c r="T68" s="196">
        <v>0</v>
      </c>
      <c r="U68" s="196">
        <v>12.77</v>
      </c>
      <c r="V68" s="196">
        <v>4.6100000000000003</v>
      </c>
      <c r="W68" s="196">
        <v>0.34</v>
      </c>
      <c r="X68" s="196">
        <v>1.45</v>
      </c>
      <c r="Y68" s="196">
        <v>0</v>
      </c>
      <c r="Z68" s="196">
        <v>5.36</v>
      </c>
      <c r="AA68" s="196">
        <v>14.03</v>
      </c>
      <c r="AB68" s="196">
        <v>0</v>
      </c>
      <c r="AC68" s="196">
        <v>1.45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23.66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85.61</v>
      </c>
      <c r="L69" s="196">
        <v>54.66</v>
      </c>
      <c r="M69" s="196">
        <v>0</v>
      </c>
      <c r="N69" s="196">
        <v>1.17</v>
      </c>
      <c r="O69" s="196">
        <v>1.95</v>
      </c>
      <c r="P69" s="196">
        <v>2.5499999999999998</v>
      </c>
      <c r="Q69" s="196">
        <v>0.85</v>
      </c>
      <c r="R69" s="196">
        <v>0.77</v>
      </c>
      <c r="S69" s="196">
        <v>3.82</v>
      </c>
      <c r="T69" s="196">
        <v>0</v>
      </c>
      <c r="U69" s="196">
        <v>12.77</v>
      </c>
      <c r="V69" s="196">
        <v>0.35</v>
      </c>
      <c r="W69" s="196">
        <v>0.34</v>
      </c>
      <c r="X69" s="196">
        <v>1.45</v>
      </c>
      <c r="Y69" s="196">
        <v>0</v>
      </c>
      <c r="Z69" s="196">
        <v>5.36</v>
      </c>
      <c r="AA69" s="196">
        <v>1.74</v>
      </c>
      <c r="AB69" s="196">
        <v>0</v>
      </c>
      <c r="AC69" s="196">
        <v>1.45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23.66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21.18</v>
      </c>
      <c r="L70" s="196">
        <v>54.66</v>
      </c>
      <c r="M70" s="196">
        <v>0</v>
      </c>
      <c r="N70" s="196">
        <v>1.17</v>
      </c>
      <c r="O70" s="196">
        <v>1.95</v>
      </c>
      <c r="P70" s="196">
        <v>2.5499999999999998</v>
      </c>
      <c r="Q70" s="196">
        <v>0.85</v>
      </c>
      <c r="R70" s="196">
        <v>0.42</v>
      </c>
      <c r="S70" s="196">
        <v>3.82</v>
      </c>
      <c r="T70" s="196">
        <v>0</v>
      </c>
      <c r="U70" s="196">
        <v>12.77</v>
      </c>
      <c r="V70" s="196">
        <v>0.35</v>
      </c>
      <c r="W70" s="196">
        <v>0.34</v>
      </c>
      <c r="X70" s="196">
        <v>1.45</v>
      </c>
      <c r="Y70" s="196">
        <v>0</v>
      </c>
      <c r="Z70" s="196">
        <v>5.36</v>
      </c>
      <c r="AA70" s="196">
        <v>1.74</v>
      </c>
      <c r="AB70" s="196">
        <v>0</v>
      </c>
      <c r="AC70" s="196">
        <v>1.45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23.66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6.35</v>
      </c>
      <c r="L71" s="196">
        <v>54.66</v>
      </c>
      <c r="M71" s="196">
        <v>0</v>
      </c>
      <c r="N71" s="196">
        <v>1.17</v>
      </c>
      <c r="O71" s="196">
        <v>1.95</v>
      </c>
      <c r="P71" s="196">
        <v>2.5499999999999998</v>
      </c>
      <c r="Q71" s="196">
        <v>0.11</v>
      </c>
      <c r="R71" s="196">
        <v>0.42</v>
      </c>
      <c r="S71" s="196">
        <v>0.26</v>
      </c>
      <c r="T71" s="196">
        <v>0</v>
      </c>
      <c r="U71" s="196">
        <v>12.77</v>
      </c>
      <c r="V71" s="196">
        <v>0.35</v>
      </c>
      <c r="W71" s="196">
        <v>0.34</v>
      </c>
      <c r="X71" s="196">
        <v>1.45</v>
      </c>
      <c r="Y71" s="196">
        <v>0</v>
      </c>
      <c r="Z71" s="196">
        <v>5.36</v>
      </c>
      <c r="AA71" s="196">
        <v>1.74</v>
      </c>
      <c r="AB71" s="196">
        <v>0</v>
      </c>
      <c r="AC71" s="196">
        <v>1.45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23.66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6.35</v>
      </c>
      <c r="L72" s="196">
        <v>54.66</v>
      </c>
      <c r="M72" s="196">
        <v>0</v>
      </c>
      <c r="N72" s="196">
        <v>1.17</v>
      </c>
      <c r="O72" s="196">
        <v>1.95</v>
      </c>
      <c r="P72" s="196">
        <v>2.5499999999999998</v>
      </c>
      <c r="Q72" s="196">
        <v>0.11</v>
      </c>
      <c r="R72" s="196">
        <v>0.42</v>
      </c>
      <c r="S72" s="196">
        <v>0.26</v>
      </c>
      <c r="T72" s="196">
        <v>0</v>
      </c>
      <c r="U72" s="196">
        <v>12.77</v>
      </c>
      <c r="V72" s="196">
        <v>0.35</v>
      </c>
      <c r="W72" s="196">
        <v>0.34</v>
      </c>
      <c r="X72" s="196">
        <v>1.45</v>
      </c>
      <c r="Y72" s="196">
        <v>0</v>
      </c>
      <c r="Z72" s="196">
        <v>5.36</v>
      </c>
      <c r="AA72" s="196">
        <v>1.74</v>
      </c>
      <c r="AB72" s="196">
        <v>0</v>
      </c>
      <c r="AC72" s="196">
        <v>1.45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23.66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6.35</v>
      </c>
      <c r="L73" s="196">
        <v>43.12</v>
      </c>
      <c r="M73" s="196">
        <v>0</v>
      </c>
      <c r="N73" s="196">
        <v>1.17</v>
      </c>
      <c r="O73" s="196">
        <v>1.95</v>
      </c>
      <c r="P73" s="196">
        <v>2.5499999999999998</v>
      </c>
      <c r="Q73" s="196">
        <v>0.11</v>
      </c>
      <c r="R73" s="196">
        <v>0.42</v>
      </c>
      <c r="S73" s="196">
        <v>0.26</v>
      </c>
      <c r="T73" s="196">
        <v>0</v>
      </c>
      <c r="U73" s="196">
        <v>12.77</v>
      </c>
      <c r="V73" s="196">
        <v>0.35</v>
      </c>
      <c r="W73" s="196">
        <v>0.34</v>
      </c>
      <c r="X73" s="196">
        <v>1.45</v>
      </c>
      <c r="Y73" s="196">
        <v>0</v>
      </c>
      <c r="Z73" s="196">
        <v>5.36</v>
      </c>
      <c r="AA73" s="196">
        <v>1.74</v>
      </c>
      <c r="AB73" s="196">
        <v>0</v>
      </c>
      <c r="AC73" s="196">
        <v>1.45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23.66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6.35</v>
      </c>
      <c r="L74" s="196">
        <v>43.12</v>
      </c>
      <c r="M74" s="196">
        <v>0</v>
      </c>
      <c r="N74" s="196">
        <v>1.17</v>
      </c>
      <c r="O74" s="196">
        <v>1.95</v>
      </c>
      <c r="P74" s="196">
        <v>2.5499999999999998</v>
      </c>
      <c r="Q74" s="196">
        <v>0.11</v>
      </c>
      <c r="R74" s="196">
        <v>0.42</v>
      </c>
      <c r="S74" s="196">
        <v>0.26</v>
      </c>
      <c r="T74" s="196">
        <v>0</v>
      </c>
      <c r="U74" s="196">
        <v>12.77</v>
      </c>
      <c r="V74" s="196">
        <v>0.35</v>
      </c>
      <c r="W74" s="196">
        <v>0.34</v>
      </c>
      <c r="X74" s="196">
        <v>1.45</v>
      </c>
      <c r="Y74" s="196">
        <v>0</v>
      </c>
      <c r="Z74" s="196">
        <v>5.36</v>
      </c>
      <c r="AA74" s="196">
        <v>1.74</v>
      </c>
      <c r="AB74" s="196">
        <v>0</v>
      </c>
      <c r="AC74" s="196">
        <v>1.45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23.66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6.35</v>
      </c>
      <c r="L75" s="196">
        <v>43.12</v>
      </c>
      <c r="M75" s="196">
        <v>0</v>
      </c>
      <c r="N75" s="196">
        <v>1.17</v>
      </c>
      <c r="O75" s="196">
        <v>1.95</v>
      </c>
      <c r="P75" s="196">
        <v>2.5499999999999998</v>
      </c>
      <c r="Q75" s="196">
        <v>0.11</v>
      </c>
      <c r="R75" s="196">
        <v>0.42</v>
      </c>
      <c r="S75" s="196">
        <v>0.26</v>
      </c>
      <c r="T75" s="196">
        <v>0</v>
      </c>
      <c r="U75" s="196">
        <v>12.77</v>
      </c>
      <c r="V75" s="196">
        <v>0.35</v>
      </c>
      <c r="W75" s="196">
        <v>0.34</v>
      </c>
      <c r="X75" s="196">
        <v>1.45</v>
      </c>
      <c r="Y75" s="196">
        <v>0</v>
      </c>
      <c r="Z75" s="196">
        <v>5.36</v>
      </c>
      <c r="AA75" s="196">
        <v>1.74</v>
      </c>
      <c r="AB75" s="196">
        <v>0</v>
      </c>
      <c r="AC75" s="196">
        <v>1.45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23.66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6.35</v>
      </c>
      <c r="L76" s="196">
        <v>43.12</v>
      </c>
      <c r="M76" s="196">
        <v>0</v>
      </c>
      <c r="N76" s="196">
        <v>1.17</v>
      </c>
      <c r="O76" s="196">
        <v>1.95</v>
      </c>
      <c r="P76" s="196">
        <v>2.5499999999999998</v>
      </c>
      <c r="Q76" s="196">
        <v>0.11</v>
      </c>
      <c r="R76" s="196">
        <v>0.42</v>
      </c>
      <c r="S76" s="196">
        <v>0.26</v>
      </c>
      <c r="T76" s="196">
        <v>0</v>
      </c>
      <c r="U76" s="196">
        <v>12.77</v>
      </c>
      <c r="V76" s="196">
        <v>0.35</v>
      </c>
      <c r="W76" s="196">
        <v>0.34</v>
      </c>
      <c r="X76" s="196">
        <v>1.45</v>
      </c>
      <c r="Y76" s="196">
        <v>0</v>
      </c>
      <c r="Z76" s="196">
        <v>5.36</v>
      </c>
      <c r="AA76" s="196">
        <v>1.74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23.66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88.14</v>
      </c>
      <c r="L77" s="196">
        <v>55.62</v>
      </c>
      <c r="M77" s="196">
        <v>0</v>
      </c>
      <c r="N77" s="196">
        <v>1.17</v>
      </c>
      <c r="O77" s="196">
        <v>1.95</v>
      </c>
      <c r="P77" s="196">
        <v>2.5499999999999998</v>
      </c>
      <c r="Q77" s="196">
        <v>0.11</v>
      </c>
      <c r="R77" s="196">
        <v>0.42</v>
      </c>
      <c r="S77" s="196">
        <v>0.26</v>
      </c>
      <c r="T77" s="196">
        <v>0</v>
      </c>
      <c r="U77" s="196">
        <v>12.77</v>
      </c>
      <c r="V77" s="196">
        <v>0.35</v>
      </c>
      <c r="W77" s="196">
        <v>0.34</v>
      </c>
      <c r="X77" s="196">
        <v>1.45</v>
      </c>
      <c r="Y77" s="196">
        <v>0</v>
      </c>
      <c r="Z77" s="196">
        <v>5.36</v>
      </c>
      <c r="AA77" s="196">
        <v>1.74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23.66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88.14</v>
      </c>
      <c r="L78" s="196">
        <v>55.62</v>
      </c>
      <c r="M78" s="196">
        <v>0</v>
      </c>
      <c r="N78" s="196">
        <v>1.17</v>
      </c>
      <c r="O78" s="196">
        <v>1.95</v>
      </c>
      <c r="P78" s="196">
        <v>2.5499999999999998</v>
      </c>
      <c r="Q78" s="196">
        <v>0.11</v>
      </c>
      <c r="R78" s="196">
        <v>0.42</v>
      </c>
      <c r="S78" s="196">
        <v>0.26</v>
      </c>
      <c r="T78" s="196">
        <v>0</v>
      </c>
      <c r="U78" s="196">
        <v>12.77</v>
      </c>
      <c r="V78" s="196">
        <v>0.35</v>
      </c>
      <c r="W78" s="196">
        <v>0.34</v>
      </c>
      <c r="X78" s="196">
        <v>1.45</v>
      </c>
      <c r="Y78" s="196">
        <v>0</v>
      </c>
      <c r="Z78" s="196">
        <v>5.36</v>
      </c>
      <c r="AA78" s="196">
        <v>1.74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23.66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88.22</v>
      </c>
      <c r="L79" s="196">
        <v>55.47</v>
      </c>
      <c r="M79" s="196">
        <v>0</v>
      </c>
      <c r="N79" s="196">
        <v>1.17</v>
      </c>
      <c r="O79" s="196">
        <v>1.95</v>
      </c>
      <c r="P79" s="196">
        <v>2.5499999999999998</v>
      </c>
      <c r="Q79" s="196">
        <v>0.85</v>
      </c>
      <c r="R79" s="196">
        <v>0.42</v>
      </c>
      <c r="S79" s="196">
        <v>3.82</v>
      </c>
      <c r="T79" s="196">
        <v>0</v>
      </c>
      <c r="U79" s="196">
        <v>12.77</v>
      </c>
      <c r="V79" s="196">
        <v>0.35</v>
      </c>
      <c r="W79" s="196">
        <v>0.34</v>
      </c>
      <c r="X79" s="196">
        <v>1.45</v>
      </c>
      <c r="Y79" s="196">
        <v>0</v>
      </c>
      <c r="Z79" s="196">
        <v>5.36</v>
      </c>
      <c r="AA79" s="196">
        <v>1.74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23.66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88.65</v>
      </c>
      <c r="L80" s="196">
        <v>55.46</v>
      </c>
      <c r="M80" s="196">
        <v>0</v>
      </c>
      <c r="N80" s="196">
        <v>1.17</v>
      </c>
      <c r="O80" s="196">
        <v>1.95</v>
      </c>
      <c r="P80" s="196">
        <v>2.5499999999999998</v>
      </c>
      <c r="Q80" s="196">
        <v>0.85</v>
      </c>
      <c r="R80" s="196">
        <v>0.42</v>
      </c>
      <c r="S80" s="196">
        <v>3.82</v>
      </c>
      <c r="T80" s="196">
        <v>0</v>
      </c>
      <c r="U80" s="196">
        <v>12.77</v>
      </c>
      <c r="V80" s="196">
        <v>0.35</v>
      </c>
      <c r="W80" s="196">
        <v>0.34</v>
      </c>
      <c r="X80" s="196">
        <v>1.45</v>
      </c>
      <c r="Y80" s="196">
        <v>0</v>
      </c>
      <c r="Z80" s="196">
        <v>5.36</v>
      </c>
      <c r="AA80" s="196">
        <v>1.74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23.66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88.65</v>
      </c>
      <c r="L81" s="196">
        <v>55.46</v>
      </c>
      <c r="M81" s="196">
        <v>0</v>
      </c>
      <c r="N81" s="196">
        <v>1.17</v>
      </c>
      <c r="O81" s="196">
        <v>1.95</v>
      </c>
      <c r="P81" s="196">
        <v>2.5499999999999998</v>
      </c>
      <c r="Q81" s="196">
        <v>0.85</v>
      </c>
      <c r="R81" s="196">
        <v>0.42</v>
      </c>
      <c r="S81" s="196">
        <v>3.82</v>
      </c>
      <c r="T81" s="196">
        <v>0</v>
      </c>
      <c r="U81" s="196">
        <v>12.77</v>
      </c>
      <c r="V81" s="196">
        <v>0.35</v>
      </c>
      <c r="W81" s="196">
        <v>0.34</v>
      </c>
      <c r="X81" s="196">
        <v>1.45</v>
      </c>
      <c r="Y81" s="196">
        <v>0</v>
      </c>
      <c r="Z81" s="196">
        <v>5.36</v>
      </c>
      <c r="AA81" s="196">
        <v>1.74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23.66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88.65</v>
      </c>
      <c r="L82" s="196">
        <v>55.46</v>
      </c>
      <c r="M82" s="196">
        <v>0</v>
      </c>
      <c r="N82" s="196">
        <v>1.17</v>
      </c>
      <c r="O82" s="196">
        <v>1.95</v>
      </c>
      <c r="P82" s="196">
        <v>2.5499999999999998</v>
      </c>
      <c r="Q82" s="196">
        <v>0.85</v>
      </c>
      <c r="R82" s="196">
        <v>0.42</v>
      </c>
      <c r="S82" s="196">
        <v>3.82</v>
      </c>
      <c r="T82" s="196">
        <v>0</v>
      </c>
      <c r="U82" s="196">
        <v>12.77</v>
      </c>
      <c r="V82" s="196">
        <v>0.35</v>
      </c>
      <c r="W82" s="196">
        <v>0.34</v>
      </c>
      <c r="X82" s="196">
        <v>1.45</v>
      </c>
      <c r="Y82" s="196">
        <v>0</v>
      </c>
      <c r="Z82" s="196">
        <v>5.36</v>
      </c>
      <c r="AA82" s="196">
        <v>14.03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23.66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88.65</v>
      </c>
      <c r="L83" s="196">
        <v>55.46</v>
      </c>
      <c r="M83" s="196">
        <v>0</v>
      </c>
      <c r="N83" s="196">
        <v>1.17</v>
      </c>
      <c r="O83" s="196">
        <v>1.95</v>
      </c>
      <c r="P83" s="196">
        <v>2.54</v>
      </c>
      <c r="Q83" s="196">
        <v>0.85</v>
      </c>
      <c r="R83" s="196">
        <v>5.96</v>
      </c>
      <c r="S83" s="196">
        <v>3.82</v>
      </c>
      <c r="T83" s="196">
        <v>0</v>
      </c>
      <c r="U83" s="196">
        <v>12.77</v>
      </c>
      <c r="V83" s="196">
        <v>4.6100000000000003</v>
      </c>
      <c r="W83" s="196">
        <v>0.34</v>
      </c>
      <c r="X83" s="196">
        <v>1.45</v>
      </c>
      <c r="Y83" s="196">
        <v>0</v>
      </c>
      <c r="Z83" s="196">
        <v>5.36</v>
      </c>
      <c r="AA83" s="196">
        <v>14.03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23.66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88.65</v>
      </c>
      <c r="L84" s="196">
        <v>55.46</v>
      </c>
      <c r="M84" s="196">
        <v>0</v>
      </c>
      <c r="N84" s="196">
        <v>1.17</v>
      </c>
      <c r="O84" s="196">
        <v>1.95</v>
      </c>
      <c r="P84" s="196">
        <v>2.54</v>
      </c>
      <c r="Q84" s="196">
        <v>0.85</v>
      </c>
      <c r="R84" s="196">
        <v>5.96</v>
      </c>
      <c r="S84" s="196">
        <v>3.82</v>
      </c>
      <c r="T84" s="196">
        <v>0</v>
      </c>
      <c r="U84" s="196">
        <v>12.77</v>
      </c>
      <c r="V84" s="196">
        <v>4.6100000000000003</v>
      </c>
      <c r="W84" s="196">
        <v>4.03</v>
      </c>
      <c r="X84" s="196">
        <v>20.170000000000002</v>
      </c>
      <c r="Y84" s="196">
        <v>0</v>
      </c>
      <c r="Z84" s="196">
        <v>39.26</v>
      </c>
      <c r="AA84" s="196">
        <v>14.03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23.66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88.65</v>
      </c>
      <c r="L85" s="196">
        <v>55.46</v>
      </c>
      <c r="M85" s="196">
        <v>0</v>
      </c>
      <c r="N85" s="196">
        <v>1.17</v>
      </c>
      <c r="O85" s="196">
        <v>1.95</v>
      </c>
      <c r="P85" s="196">
        <v>2.54</v>
      </c>
      <c r="Q85" s="196">
        <v>0.85</v>
      </c>
      <c r="R85" s="196">
        <v>5.96</v>
      </c>
      <c r="S85" s="196">
        <v>3.82</v>
      </c>
      <c r="T85" s="196">
        <v>0</v>
      </c>
      <c r="U85" s="196">
        <v>12.77</v>
      </c>
      <c r="V85" s="196">
        <v>4.6100000000000003</v>
      </c>
      <c r="W85" s="196">
        <v>4.03</v>
      </c>
      <c r="X85" s="196">
        <v>20.170000000000002</v>
      </c>
      <c r="Y85" s="196">
        <v>0</v>
      </c>
      <c r="Z85" s="196">
        <v>39.26</v>
      </c>
      <c r="AA85" s="196">
        <v>14.03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23.66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88.65</v>
      </c>
      <c r="L86" s="196">
        <v>55.46</v>
      </c>
      <c r="M86" s="196">
        <v>0</v>
      </c>
      <c r="N86" s="196">
        <v>1.17</v>
      </c>
      <c r="O86" s="196">
        <v>1.95</v>
      </c>
      <c r="P86" s="196">
        <v>2.54</v>
      </c>
      <c r="Q86" s="196">
        <v>0.85</v>
      </c>
      <c r="R86" s="196">
        <v>5.96</v>
      </c>
      <c r="S86" s="196">
        <v>3.81</v>
      </c>
      <c r="T86" s="196">
        <v>0</v>
      </c>
      <c r="U86" s="196">
        <v>12.77</v>
      </c>
      <c r="V86" s="196">
        <v>4.6100000000000003</v>
      </c>
      <c r="W86" s="196">
        <v>4.03</v>
      </c>
      <c r="X86" s="196">
        <v>20.170000000000002</v>
      </c>
      <c r="Y86" s="196">
        <v>0</v>
      </c>
      <c r="Z86" s="196">
        <v>39.26</v>
      </c>
      <c r="AA86" s="196">
        <v>14.03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23.66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88.65</v>
      </c>
      <c r="L87" s="196">
        <v>55.46</v>
      </c>
      <c r="M87" s="196">
        <v>0</v>
      </c>
      <c r="N87" s="196">
        <v>1.17</v>
      </c>
      <c r="O87" s="196">
        <v>1.95</v>
      </c>
      <c r="P87" s="196">
        <v>2.54</v>
      </c>
      <c r="Q87" s="196">
        <v>0.85</v>
      </c>
      <c r="R87" s="196">
        <v>5.96</v>
      </c>
      <c r="S87" s="196">
        <v>3.81</v>
      </c>
      <c r="T87" s="196">
        <v>0</v>
      </c>
      <c r="U87" s="196">
        <v>12.77</v>
      </c>
      <c r="V87" s="196">
        <v>4.6100000000000003</v>
      </c>
      <c r="W87" s="196">
        <v>4.03</v>
      </c>
      <c r="X87" s="196">
        <v>20.170000000000002</v>
      </c>
      <c r="Y87" s="196">
        <v>0</v>
      </c>
      <c r="Z87" s="196">
        <v>39.26</v>
      </c>
      <c r="AA87" s="196">
        <v>14.03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23.66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88.65</v>
      </c>
      <c r="L88" s="196">
        <v>55.46</v>
      </c>
      <c r="M88" s="196">
        <v>0</v>
      </c>
      <c r="N88" s="196">
        <v>1.17</v>
      </c>
      <c r="O88" s="196">
        <v>1.95</v>
      </c>
      <c r="P88" s="196">
        <v>2.54</v>
      </c>
      <c r="Q88" s="196">
        <v>0.85</v>
      </c>
      <c r="R88" s="196">
        <v>5.96</v>
      </c>
      <c r="S88" s="196">
        <v>3.81</v>
      </c>
      <c r="T88" s="196">
        <v>0</v>
      </c>
      <c r="U88" s="196">
        <v>12.77</v>
      </c>
      <c r="V88" s="196">
        <v>4.6100000000000003</v>
      </c>
      <c r="W88" s="196">
        <v>4.03</v>
      </c>
      <c r="X88" s="196">
        <v>20.170000000000002</v>
      </c>
      <c r="Y88" s="196">
        <v>0</v>
      </c>
      <c r="Z88" s="196">
        <v>39.26</v>
      </c>
      <c r="AA88" s="196">
        <v>14.03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23.66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88.65</v>
      </c>
      <c r="L89" s="196">
        <v>55.46</v>
      </c>
      <c r="M89" s="196">
        <v>0</v>
      </c>
      <c r="N89" s="196">
        <v>1.17</v>
      </c>
      <c r="O89" s="196">
        <v>1.95</v>
      </c>
      <c r="P89" s="196">
        <v>2.54</v>
      </c>
      <c r="Q89" s="196">
        <v>0.85</v>
      </c>
      <c r="R89" s="196">
        <v>5.96</v>
      </c>
      <c r="S89" s="196">
        <v>3.81</v>
      </c>
      <c r="T89" s="196">
        <v>0</v>
      </c>
      <c r="U89" s="196">
        <v>12.77</v>
      </c>
      <c r="V89" s="196">
        <v>4.6100000000000003</v>
      </c>
      <c r="W89" s="196">
        <v>4.03</v>
      </c>
      <c r="X89" s="196">
        <v>20.170000000000002</v>
      </c>
      <c r="Y89" s="196">
        <v>0</v>
      </c>
      <c r="Z89" s="196">
        <v>39.26</v>
      </c>
      <c r="AA89" s="196">
        <v>14.03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23.66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88.65</v>
      </c>
      <c r="L90" s="196">
        <v>55.46</v>
      </c>
      <c r="M90" s="196">
        <v>0</v>
      </c>
      <c r="N90" s="196">
        <v>1.17</v>
      </c>
      <c r="O90" s="196">
        <v>1.95</v>
      </c>
      <c r="P90" s="196">
        <v>2.54</v>
      </c>
      <c r="Q90" s="196">
        <v>0.85</v>
      </c>
      <c r="R90" s="196">
        <v>5.96</v>
      </c>
      <c r="S90" s="196">
        <v>3.81</v>
      </c>
      <c r="T90" s="196">
        <v>0</v>
      </c>
      <c r="U90" s="196">
        <v>12.77</v>
      </c>
      <c r="V90" s="196">
        <v>4.6100000000000003</v>
      </c>
      <c r="W90" s="196">
        <v>4.03</v>
      </c>
      <c r="X90" s="196">
        <v>20.170000000000002</v>
      </c>
      <c r="Y90" s="196">
        <v>0</v>
      </c>
      <c r="Z90" s="196">
        <v>39.26</v>
      </c>
      <c r="AA90" s="196">
        <v>14.03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23.66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88.65</v>
      </c>
      <c r="L91" s="196">
        <v>55.46</v>
      </c>
      <c r="M91" s="196">
        <v>0</v>
      </c>
      <c r="N91" s="196">
        <v>1.17</v>
      </c>
      <c r="O91" s="196">
        <v>1.95</v>
      </c>
      <c r="P91" s="196">
        <v>2.54</v>
      </c>
      <c r="Q91" s="196">
        <v>0.85</v>
      </c>
      <c r="R91" s="196">
        <v>5.36</v>
      </c>
      <c r="S91" s="196">
        <v>3.81</v>
      </c>
      <c r="T91" s="196">
        <v>0</v>
      </c>
      <c r="U91" s="196">
        <v>12.77</v>
      </c>
      <c r="V91" s="196">
        <v>4.6100000000000003</v>
      </c>
      <c r="W91" s="196">
        <v>4.03</v>
      </c>
      <c r="X91" s="196">
        <v>20.170000000000002</v>
      </c>
      <c r="Y91" s="196">
        <v>0</v>
      </c>
      <c r="Z91" s="196">
        <v>39.26</v>
      </c>
      <c r="AA91" s="196">
        <v>14.03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23.66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88.65</v>
      </c>
      <c r="L92" s="196">
        <v>55.46</v>
      </c>
      <c r="M92" s="196">
        <v>0</v>
      </c>
      <c r="N92" s="196">
        <v>1.17</v>
      </c>
      <c r="O92" s="196">
        <v>1.95</v>
      </c>
      <c r="P92" s="196">
        <v>2.54</v>
      </c>
      <c r="Q92" s="196">
        <v>0.85</v>
      </c>
      <c r="R92" s="196">
        <v>5.96</v>
      </c>
      <c r="S92" s="196">
        <v>3.81</v>
      </c>
      <c r="T92" s="196">
        <v>0</v>
      </c>
      <c r="U92" s="196">
        <v>12.77</v>
      </c>
      <c r="V92" s="196">
        <v>4.6100000000000003</v>
      </c>
      <c r="W92" s="196">
        <v>4.03</v>
      </c>
      <c r="X92" s="196">
        <v>20.170000000000002</v>
      </c>
      <c r="Y92" s="196">
        <v>0</v>
      </c>
      <c r="Z92" s="196">
        <v>39.270000000000003</v>
      </c>
      <c r="AA92" s="196">
        <v>14.03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23.66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88.65</v>
      </c>
      <c r="L93" s="196">
        <v>55.46</v>
      </c>
      <c r="M93" s="196">
        <v>0</v>
      </c>
      <c r="N93" s="196">
        <v>1.17</v>
      </c>
      <c r="O93" s="196">
        <v>1.95</v>
      </c>
      <c r="P93" s="196">
        <v>2.54</v>
      </c>
      <c r="Q93" s="196">
        <v>0.85</v>
      </c>
      <c r="R93" s="196">
        <v>5.96</v>
      </c>
      <c r="S93" s="196">
        <v>3.81</v>
      </c>
      <c r="T93" s="196">
        <v>0</v>
      </c>
      <c r="U93" s="196">
        <v>12.77</v>
      </c>
      <c r="V93" s="196">
        <v>4.6100000000000003</v>
      </c>
      <c r="W93" s="196">
        <v>4.03</v>
      </c>
      <c r="X93" s="196">
        <v>20.170000000000002</v>
      </c>
      <c r="Y93" s="196">
        <v>0</v>
      </c>
      <c r="Z93" s="196">
        <v>39.270000000000003</v>
      </c>
      <c r="AA93" s="196">
        <v>14.03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23.66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88.65</v>
      </c>
      <c r="L94" s="196">
        <v>55.46</v>
      </c>
      <c r="M94" s="196">
        <v>0</v>
      </c>
      <c r="N94" s="196">
        <v>1.17</v>
      </c>
      <c r="O94" s="196">
        <v>1.95</v>
      </c>
      <c r="P94" s="196">
        <v>2.54</v>
      </c>
      <c r="Q94" s="196">
        <v>0.85</v>
      </c>
      <c r="R94" s="196">
        <v>5.96</v>
      </c>
      <c r="S94" s="196">
        <v>3.81</v>
      </c>
      <c r="T94" s="196">
        <v>0</v>
      </c>
      <c r="U94" s="196">
        <v>12.77</v>
      </c>
      <c r="V94" s="196">
        <v>4.6100000000000003</v>
      </c>
      <c r="W94" s="196">
        <v>4.03</v>
      </c>
      <c r="X94" s="196">
        <v>20.170000000000002</v>
      </c>
      <c r="Y94" s="196">
        <v>0</v>
      </c>
      <c r="Z94" s="196">
        <v>39.270000000000003</v>
      </c>
      <c r="AA94" s="196">
        <v>14.03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23.66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88.65</v>
      </c>
      <c r="L95" s="196">
        <v>55.46</v>
      </c>
      <c r="M95" s="196">
        <v>0</v>
      </c>
      <c r="N95" s="196">
        <v>1.17</v>
      </c>
      <c r="O95" s="196">
        <v>1.95</v>
      </c>
      <c r="P95" s="196">
        <v>2.54</v>
      </c>
      <c r="Q95" s="196">
        <v>0.85</v>
      </c>
      <c r="R95" s="196">
        <v>5.73</v>
      </c>
      <c r="S95" s="196">
        <v>3.81</v>
      </c>
      <c r="T95" s="196">
        <v>0</v>
      </c>
      <c r="U95" s="196">
        <v>12.77</v>
      </c>
      <c r="V95" s="196">
        <v>4.6100000000000003</v>
      </c>
      <c r="W95" s="196">
        <v>4.03</v>
      </c>
      <c r="X95" s="196">
        <v>20.170000000000002</v>
      </c>
      <c r="Y95" s="196">
        <v>0</v>
      </c>
      <c r="Z95" s="196">
        <v>37.479999999999997</v>
      </c>
      <c r="AA95" s="196">
        <v>14.03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23.66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88.65</v>
      </c>
      <c r="L96" s="196">
        <v>55.46</v>
      </c>
      <c r="M96" s="196">
        <v>0</v>
      </c>
      <c r="N96" s="196">
        <v>1.17</v>
      </c>
      <c r="O96" s="196">
        <v>1.95</v>
      </c>
      <c r="P96" s="196">
        <v>2.54</v>
      </c>
      <c r="Q96" s="196">
        <v>0.85</v>
      </c>
      <c r="R96" s="196">
        <v>5.96</v>
      </c>
      <c r="S96" s="196">
        <v>3.81</v>
      </c>
      <c r="T96" s="196">
        <v>0</v>
      </c>
      <c r="U96" s="196">
        <v>12.77</v>
      </c>
      <c r="V96" s="196">
        <v>4.6100000000000003</v>
      </c>
      <c r="W96" s="196">
        <v>4.03</v>
      </c>
      <c r="X96" s="196">
        <v>20.170000000000002</v>
      </c>
      <c r="Y96" s="196">
        <v>0</v>
      </c>
      <c r="Z96" s="196">
        <v>39.270000000000003</v>
      </c>
      <c r="AA96" s="196">
        <v>14.03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23.66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88.65</v>
      </c>
      <c r="L97" s="196">
        <v>55.46</v>
      </c>
      <c r="M97" s="196">
        <v>0</v>
      </c>
      <c r="N97" s="196">
        <v>1.17</v>
      </c>
      <c r="O97" s="196">
        <v>1.95</v>
      </c>
      <c r="P97" s="196">
        <v>2.54</v>
      </c>
      <c r="Q97" s="196">
        <v>0.85</v>
      </c>
      <c r="R97" s="196">
        <v>5.96</v>
      </c>
      <c r="S97" s="196">
        <v>3.81</v>
      </c>
      <c r="T97" s="196">
        <v>0</v>
      </c>
      <c r="U97" s="196">
        <v>12.77</v>
      </c>
      <c r="V97" s="196">
        <v>4.6100000000000003</v>
      </c>
      <c r="W97" s="196">
        <v>4.03</v>
      </c>
      <c r="X97" s="196">
        <v>20.170000000000002</v>
      </c>
      <c r="Y97" s="196">
        <v>0</v>
      </c>
      <c r="Z97" s="196">
        <v>39.270000000000003</v>
      </c>
      <c r="AA97" s="196">
        <v>14.03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23.66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88.65</v>
      </c>
      <c r="L98" s="196">
        <v>55.46</v>
      </c>
      <c r="M98" s="196">
        <v>0</v>
      </c>
      <c r="N98" s="196">
        <v>1.17</v>
      </c>
      <c r="O98" s="196">
        <v>1.95</v>
      </c>
      <c r="P98" s="196">
        <v>2.54</v>
      </c>
      <c r="Q98" s="196">
        <v>0.85</v>
      </c>
      <c r="R98" s="196">
        <v>5.96</v>
      </c>
      <c r="S98" s="196">
        <v>3.81</v>
      </c>
      <c r="T98" s="196">
        <v>0</v>
      </c>
      <c r="U98" s="196">
        <v>12.77</v>
      </c>
      <c r="V98" s="196">
        <v>4.6100000000000003</v>
      </c>
      <c r="W98" s="196">
        <v>4.03</v>
      </c>
      <c r="X98" s="196">
        <v>20.170000000000002</v>
      </c>
      <c r="Y98" s="196">
        <v>0</v>
      </c>
      <c r="Z98" s="196">
        <v>39.270000000000003</v>
      </c>
      <c r="AA98" s="196">
        <v>14.03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23.66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1.9192274999999979</v>
      </c>
      <c r="L99">
        <f t="shared" si="0"/>
        <v>1.3055299999999992</v>
      </c>
      <c r="M99">
        <f t="shared" si="0"/>
        <v>0</v>
      </c>
      <c r="N99">
        <f t="shared" si="0"/>
        <v>2.8177500000000032E-2</v>
      </c>
      <c r="O99">
        <f t="shared" si="0"/>
        <v>4.6799999999999946E-2</v>
      </c>
      <c r="P99">
        <f t="shared" si="0"/>
        <v>5.3597499999999978E-2</v>
      </c>
      <c r="Q99">
        <f t="shared" si="0"/>
        <v>1.8982499999999996E-2</v>
      </c>
      <c r="R99">
        <f t="shared" si="0"/>
        <v>0.10845499999999993</v>
      </c>
      <c r="S99">
        <f t="shared" si="0"/>
        <v>8.4407499999999941E-2</v>
      </c>
      <c r="T99">
        <f t="shared" si="0"/>
        <v>0</v>
      </c>
      <c r="U99">
        <f t="shared" si="0"/>
        <v>0.30845749999999972</v>
      </c>
      <c r="V99">
        <f t="shared" si="0"/>
        <v>8.4790000000000254E-2</v>
      </c>
      <c r="W99">
        <f t="shared" si="0"/>
        <v>5.887250000000005E-2</v>
      </c>
      <c r="X99">
        <f t="shared" si="0"/>
        <v>0.2969125000000003</v>
      </c>
      <c r="Y99">
        <f t="shared" si="0"/>
        <v>0</v>
      </c>
      <c r="Z99">
        <f t="shared" si="0"/>
        <v>0.60930499999999976</v>
      </c>
      <c r="AA99">
        <f t="shared" si="0"/>
        <v>0.25607749999999985</v>
      </c>
      <c r="AB99">
        <f t="shared" si="0"/>
        <v>0</v>
      </c>
      <c r="AC99">
        <f t="shared" si="0"/>
        <v>2.6640000000000004E-2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0.21623999999999985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0.19527999999999987</v>
      </c>
      <c r="AS99">
        <f t="shared" si="0"/>
        <v>0.33110999999999985</v>
      </c>
      <c r="AT99">
        <f t="shared" si="0"/>
        <v>0.56784000000000034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40.393999999999998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-40.393999999999998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10.847</v>
      </c>
      <c r="C70" s="94">
        <f>'IDT-1 Calculation'!DG70</f>
        <v>-20</v>
      </c>
      <c r="D70" s="94">
        <f>'IDT-1 Calculation'!DH70</f>
        <v>0</v>
      </c>
      <c r="E70" s="94">
        <f>'IDT-1 Calculation'!DI70</f>
        <v>0</v>
      </c>
      <c r="F70" s="94">
        <f>'IDT-1 Calculation'!DJ70</f>
        <v>9.1530000000000005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7.665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-7.665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</v>
      </c>
      <c r="C87" s="94">
        <f>'IDT-1 Calculation'!DG87</f>
        <v>-2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12</v>
      </c>
      <c r="C88" s="94">
        <f>'IDT-1 Calculation'!DG88</f>
        <v>-12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22</v>
      </c>
      <c r="C89" s="94">
        <f>'IDT-1 Calculation'!DG89</f>
        <v>-22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32</v>
      </c>
      <c r="C90" s="94">
        <f>'IDT-1 Calculation'!DG90</f>
        <v>-32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2</v>
      </c>
      <c r="C91" s="94">
        <f>'IDT-1 Calculation'!DG91</f>
        <v>-2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21</v>
      </c>
      <c r="C92" s="94">
        <f>'IDT-1 Calculation'!DG92</f>
        <v>-21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3.7476500000000003E-2</v>
      </c>
      <c r="C99" s="110">
        <f>SUM(C3:C98)/4000</f>
        <v>-2.775E-2</v>
      </c>
      <c r="D99" s="110">
        <f>SUM(D3:D98)/4000</f>
        <v>0</v>
      </c>
      <c r="E99" s="110">
        <f>SUM(E3:E98)/4000</f>
        <v>0</v>
      </c>
      <c r="F99" s="110">
        <f>SUM(F3:F98)/4000</f>
        <v>-9.726499999999999E-3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4.17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4.17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4.17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4.17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4.17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4.17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4.17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9.2884999999999995E-2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4.55</v>
      </c>
      <c r="L3" s="196">
        <v>476.61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0.47</v>
      </c>
      <c r="R3" s="196">
        <v>8.4499999999999993</v>
      </c>
      <c r="S3" s="196">
        <v>5.21</v>
      </c>
      <c r="T3" s="196">
        <v>0</v>
      </c>
      <c r="U3" s="196">
        <v>1.36</v>
      </c>
      <c r="V3" s="196">
        <v>3.65</v>
      </c>
      <c r="W3" s="196">
        <v>6.72</v>
      </c>
      <c r="X3" s="196">
        <v>22.7</v>
      </c>
      <c r="Y3" s="196">
        <v>0</v>
      </c>
      <c r="Z3" s="196">
        <v>48.85</v>
      </c>
      <c r="AA3" s="196">
        <v>19.98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4.55</v>
      </c>
      <c r="L4" s="196">
        <v>476.61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0.47</v>
      </c>
      <c r="R4" s="196">
        <v>9.16</v>
      </c>
      <c r="S4" s="196">
        <v>5.21</v>
      </c>
      <c r="T4" s="196">
        <v>0</v>
      </c>
      <c r="U4" s="196">
        <v>1.1599999999999999</v>
      </c>
      <c r="V4" s="196">
        <v>3.65</v>
      </c>
      <c r="W4" s="196">
        <v>7.8</v>
      </c>
      <c r="X4" s="196">
        <v>35.65</v>
      </c>
      <c r="Y4" s="196">
        <v>0</v>
      </c>
      <c r="Z4" s="196">
        <v>48.85</v>
      </c>
      <c r="AA4" s="196">
        <v>19.98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4.55</v>
      </c>
      <c r="L5" s="196">
        <v>476.61</v>
      </c>
      <c r="M5" s="196">
        <v>1.0900000000000001</v>
      </c>
      <c r="N5" s="196">
        <v>1.41</v>
      </c>
      <c r="O5" s="196">
        <v>0</v>
      </c>
      <c r="P5" s="196">
        <v>1.47</v>
      </c>
      <c r="Q5" s="196">
        <v>0.47</v>
      </c>
      <c r="R5" s="196">
        <v>9.16</v>
      </c>
      <c r="S5" s="196">
        <v>5.21</v>
      </c>
      <c r="T5" s="196">
        <v>0</v>
      </c>
      <c r="U5" s="196">
        <v>1</v>
      </c>
      <c r="V5" s="196">
        <v>3.65</v>
      </c>
      <c r="W5" s="196">
        <v>7.8</v>
      </c>
      <c r="X5" s="196">
        <v>35.65</v>
      </c>
      <c r="Y5" s="196">
        <v>0</v>
      </c>
      <c r="Z5" s="196">
        <v>48.85</v>
      </c>
      <c r="AA5" s="196">
        <v>19.98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4.55</v>
      </c>
      <c r="L6" s="196">
        <v>476.61</v>
      </c>
      <c r="M6" s="196">
        <v>1.0900000000000001</v>
      </c>
      <c r="N6" s="196">
        <v>1.41</v>
      </c>
      <c r="O6" s="196">
        <v>0</v>
      </c>
      <c r="P6" s="196">
        <v>1.47</v>
      </c>
      <c r="Q6" s="196">
        <v>0.47</v>
      </c>
      <c r="R6" s="196">
        <v>9.16</v>
      </c>
      <c r="S6" s="196">
        <v>5.21</v>
      </c>
      <c r="T6" s="196">
        <v>0</v>
      </c>
      <c r="U6" s="196">
        <v>1.02</v>
      </c>
      <c r="V6" s="196">
        <v>3.65</v>
      </c>
      <c r="W6" s="196">
        <v>7.8</v>
      </c>
      <c r="X6" s="196">
        <v>35.65</v>
      </c>
      <c r="Y6" s="196">
        <v>0</v>
      </c>
      <c r="Z6" s="196">
        <v>48.85</v>
      </c>
      <c r="AA6" s="196">
        <v>19.98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4.55</v>
      </c>
      <c r="L7" s="196">
        <v>476.61</v>
      </c>
      <c r="M7" s="196">
        <v>1.0900000000000001</v>
      </c>
      <c r="N7" s="196">
        <v>1.4</v>
      </c>
      <c r="O7" s="196">
        <v>0</v>
      </c>
      <c r="P7" s="196">
        <v>1.47</v>
      </c>
      <c r="Q7" s="196">
        <v>0.47</v>
      </c>
      <c r="R7" s="196">
        <v>9.16</v>
      </c>
      <c r="S7" s="196">
        <v>5.21</v>
      </c>
      <c r="T7" s="196">
        <v>0</v>
      </c>
      <c r="U7" s="196">
        <v>1.02</v>
      </c>
      <c r="V7" s="196">
        <v>3.65</v>
      </c>
      <c r="W7" s="196">
        <v>7.8</v>
      </c>
      <c r="X7" s="196">
        <v>35.65</v>
      </c>
      <c r="Y7" s="196">
        <v>0</v>
      </c>
      <c r="Z7" s="196">
        <v>48.85</v>
      </c>
      <c r="AA7" s="196">
        <v>19.98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4.55</v>
      </c>
      <c r="L8" s="196">
        <v>476.61</v>
      </c>
      <c r="M8" s="196">
        <v>1.0900000000000001</v>
      </c>
      <c r="N8" s="196">
        <v>1.4</v>
      </c>
      <c r="O8" s="196">
        <v>0</v>
      </c>
      <c r="P8" s="196">
        <v>1.47</v>
      </c>
      <c r="Q8" s="196">
        <v>0.47</v>
      </c>
      <c r="R8" s="196">
        <v>9.16</v>
      </c>
      <c r="S8" s="196">
        <v>5.21</v>
      </c>
      <c r="T8" s="196">
        <v>0</v>
      </c>
      <c r="U8" s="196">
        <v>1.03</v>
      </c>
      <c r="V8" s="196">
        <v>3.65</v>
      </c>
      <c r="W8" s="196">
        <v>7.8</v>
      </c>
      <c r="X8" s="196">
        <v>35.65</v>
      </c>
      <c r="Y8" s="196">
        <v>0</v>
      </c>
      <c r="Z8" s="196">
        <v>48.85</v>
      </c>
      <c r="AA8" s="196">
        <v>19.98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4.55</v>
      </c>
      <c r="L9" s="196">
        <v>476.61</v>
      </c>
      <c r="M9" s="196">
        <v>1.0900000000000001</v>
      </c>
      <c r="N9" s="196">
        <v>1.4</v>
      </c>
      <c r="O9" s="196">
        <v>0</v>
      </c>
      <c r="P9" s="196">
        <v>1.47</v>
      </c>
      <c r="Q9" s="196">
        <v>0.47</v>
      </c>
      <c r="R9" s="196">
        <v>9.16</v>
      </c>
      <c r="S9" s="196">
        <v>5.21</v>
      </c>
      <c r="T9" s="196">
        <v>0</v>
      </c>
      <c r="U9" s="196">
        <v>0.98</v>
      </c>
      <c r="V9" s="196">
        <v>3.65</v>
      </c>
      <c r="W9" s="196">
        <v>7.8</v>
      </c>
      <c r="X9" s="196">
        <v>35.65</v>
      </c>
      <c r="Y9" s="196">
        <v>0</v>
      </c>
      <c r="Z9" s="196">
        <v>48.85</v>
      </c>
      <c r="AA9" s="196">
        <v>19.98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4.55</v>
      </c>
      <c r="L10" s="196">
        <v>476.61</v>
      </c>
      <c r="M10" s="196">
        <v>1.0900000000000001</v>
      </c>
      <c r="N10" s="196">
        <v>1.4</v>
      </c>
      <c r="O10" s="196">
        <v>0</v>
      </c>
      <c r="P10" s="196">
        <v>1.47</v>
      </c>
      <c r="Q10" s="196">
        <v>0.47</v>
      </c>
      <c r="R10" s="196">
        <v>9.16</v>
      </c>
      <c r="S10" s="196">
        <v>5.21</v>
      </c>
      <c r="T10" s="196">
        <v>0</v>
      </c>
      <c r="U10" s="196">
        <v>0.99</v>
      </c>
      <c r="V10" s="196">
        <v>3.65</v>
      </c>
      <c r="W10" s="196">
        <v>7.8</v>
      </c>
      <c r="X10" s="196">
        <v>35.65</v>
      </c>
      <c r="Y10" s="196">
        <v>0</v>
      </c>
      <c r="Z10" s="196">
        <v>48.85</v>
      </c>
      <c r="AA10" s="196">
        <v>19.98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4.55</v>
      </c>
      <c r="L11" s="196">
        <v>476.61</v>
      </c>
      <c r="M11" s="196">
        <v>1.0900000000000001</v>
      </c>
      <c r="N11" s="196">
        <v>1.4</v>
      </c>
      <c r="O11" s="196">
        <v>0</v>
      </c>
      <c r="P11" s="196">
        <v>1.47</v>
      </c>
      <c r="Q11" s="196">
        <v>0.47</v>
      </c>
      <c r="R11" s="196">
        <v>9.16</v>
      </c>
      <c r="S11" s="196">
        <v>5.21</v>
      </c>
      <c r="T11" s="196">
        <v>0</v>
      </c>
      <c r="U11" s="196">
        <v>0.99</v>
      </c>
      <c r="V11" s="196">
        <v>3.65</v>
      </c>
      <c r="W11" s="196">
        <v>7.8</v>
      </c>
      <c r="X11" s="196">
        <v>35.65</v>
      </c>
      <c r="Y11" s="196">
        <v>0</v>
      </c>
      <c r="Z11" s="196">
        <v>48.85</v>
      </c>
      <c r="AA11" s="196">
        <v>19.89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4.55</v>
      </c>
      <c r="L12" s="196">
        <v>476.61</v>
      </c>
      <c r="M12" s="196">
        <v>1.0900000000000001</v>
      </c>
      <c r="N12" s="196">
        <v>1.4</v>
      </c>
      <c r="O12" s="196">
        <v>0</v>
      </c>
      <c r="P12" s="196">
        <v>1.47</v>
      </c>
      <c r="Q12" s="196">
        <v>0.47</v>
      </c>
      <c r="R12" s="196">
        <v>9.16</v>
      </c>
      <c r="S12" s="196">
        <v>5.21</v>
      </c>
      <c r="T12" s="196">
        <v>0</v>
      </c>
      <c r="U12" s="196">
        <v>0.99</v>
      </c>
      <c r="V12" s="196">
        <v>3.65</v>
      </c>
      <c r="W12" s="196">
        <v>7.8</v>
      </c>
      <c r="X12" s="196">
        <v>35.65</v>
      </c>
      <c r="Y12" s="196">
        <v>0</v>
      </c>
      <c r="Z12" s="196">
        <v>48.85</v>
      </c>
      <c r="AA12" s="196">
        <v>19.89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4.55</v>
      </c>
      <c r="L13" s="196">
        <v>476.61</v>
      </c>
      <c r="M13" s="196">
        <v>1.1000000000000001</v>
      </c>
      <c r="N13" s="196">
        <v>1.2</v>
      </c>
      <c r="O13" s="196">
        <v>0</v>
      </c>
      <c r="P13" s="196">
        <v>1.47</v>
      </c>
      <c r="Q13" s="196">
        <v>0.46</v>
      </c>
      <c r="R13" s="196">
        <v>9.16</v>
      </c>
      <c r="S13" s="196">
        <v>5.21</v>
      </c>
      <c r="T13" s="196">
        <v>0</v>
      </c>
      <c r="U13" s="196">
        <v>0.99</v>
      </c>
      <c r="V13" s="196">
        <v>3.65</v>
      </c>
      <c r="W13" s="196">
        <v>7.8</v>
      </c>
      <c r="X13" s="196">
        <v>35.65</v>
      </c>
      <c r="Y13" s="196">
        <v>0</v>
      </c>
      <c r="Z13" s="196">
        <v>48.3</v>
      </c>
      <c r="AA13" s="196">
        <v>19.75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4.55</v>
      </c>
      <c r="L14" s="196">
        <v>476.61</v>
      </c>
      <c r="M14" s="196">
        <v>1.1000000000000001</v>
      </c>
      <c r="N14" s="196">
        <v>1.4</v>
      </c>
      <c r="O14" s="196">
        <v>0</v>
      </c>
      <c r="P14" s="196">
        <v>1.47</v>
      </c>
      <c r="Q14" s="196">
        <v>0.46</v>
      </c>
      <c r="R14" s="196">
        <v>9.16</v>
      </c>
      <c r="S14" s="196">
        <v>5.21</v>
      </c>
      <c r="T14" s="196">
        <v>0</v>
      </c>
      <c r="U14" s="196">
        <v>0.99</v>
      </c>
      <c r="V14" s="196">
        <v>3.65</v>
      </c>
      <c r="W14" s="196">
        <v>7.8</v>
      </c>
      <c r="X14" s="196">
        <v>35.65</v>
      </c>
      <c r="Y14" s="196">
        <v>0</v>
      </c>
      <c r="Z14" s="196">
        <v>48.3</v>
      </c>
      <c r="AA14" s="196">
        <v>19.75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4.55</v>
      </c>
      <c r="L15" s="196">
        <v>476.61</v>
      </c>
      <c r="M15" s="196">
        <v>1.1000000000000001</v>
      </c>
      <c r="N15" s="196">
        <v>1.4</v>
      </c>
      <c r="O15" s="196">
        <v>0</v>
      </c>
      <c r="P15" s="196">
        <v>1.47</v>
      </c>
      <c r="Q15" s="196">
        <v>0.46</v>
      </c>
      <c r="R15" s="196">
        <v>9.16</v>
      </c>
      <c r="S15" s="196">
        <v>5.21</v>
      </c>
      <c r="T15" s="196">
        <v>0</v>
      </c>
      <c r="U15" s="196">
        <v>0.99</v>
      </c>
      <c r="V15" s="196">
        <v>3.65</v>
      </c>
      <c r="W15" s="196">
        <v>7.8</v>
      </c>
      <c r="X15" s="196">
        <v>35.65</v>
      </c>
      <c r="Y15" s="196">
        <v>0</v>
      </c>
      <c r="Z15" s="196">
        <v>48.3</v>
      </c>
      <c r="AA15" s="196">
        <v>19.75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4.55</v>
      </c>
      <c r="L16" s="196">
        <v>476.61</v>
      </c>
      <c r="M16" s="196">
        <v>1.1000000000000001</v>
      </c>
      <c r="N16" s="196">
        <v>1.4</v>
      </c>
      <c r="O16" s="196">
        <v>0</v>
      </c>
      <c r="P16" s="196">
        <v>1.47</v>
      </c>
      <c r="Q16" s="196">
        <v>0.46</v>
      </c>
      <c r="R16" s="196">
        <v>9.16</v>
      </c>
      <c r="S16" s="196">
        <v>5.21</v>
      </c>
      <c r="T16" s="196">
        <v>0</v>
      </c>
      <c r="U16" s="196">
        <v>0.99</v>
      </c>
      <c r="V16" s="196">
        <v>3.65</v>
      </c>
      <c r="W16" s="196">
        <v>7.8</v>
      </c>
      <c r="X16" s="196">
        <v>35.65</v>
      </c>
      <c r="Y16" s="196">
        <v>0</v>
      </c>
      <c r="Z16" s="196">
        <v>48.3</v>
      </c>
      <c r="AA16" s="196">
        <v>19.75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4.55</v>
      </c>
      <c r="L17" s="196">
        <v>476.61</v>
      </c>
      <c r="M17" s="196">
        <v>1.1000000000000001</v>
      </c>
      <c r="N17" s="196">
        <v>1.4</v>
      </c>
      <c r="O17" s="196">
        <v>0</v>
      </c>
      <c r="P17" s="196">
        <v>1.47</v>
      </c>
      <c r="Q17" s="196">
        <v>0.46</v>
      </c>
      <c r="R17" s="196">
        <v>9.16</v>
      </c>
      <c r="S17" s="196">
        <v>5.21</v>
      </c>
      <c r="T17" s="196">
        <v>0</v>
      </c>
      <c r="U17" s="196">
        <v>0.99</v>
      </c>
      <c r="V17" s="196">
        <v>3.65</v>
      </c>
      <c r="W17" s="196">
        <v>7.8</v>
      </c>
      <c r="X17" s="196">
        <v>35.65</v>
      </c>
      <c r="Y17" s="196">
        <v>0</v>
      </c>
      <c r="Z17" s="196">
        <v>48.3</v>
      </c>
      <c r="AA17" s="196">
        <v>19.75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4.55</v>
      </c>
      <c r="L18" s="196">
        <v>476.61</v>
      </c>
      <c r="M18" s="196">
        <v>1.0900000000000001</v>
      </c>
      <c r="N18" s="196">
        <v>1.4</v>
      </c>
      <c r="O18" s="196">
        <v>0</v>
      </c>
      <c r="P18" s="196">
        <v>1.47</v>
      </c>
      <c r="Q18" s="196">
        <v>0.46</v>
      </c>
      <c r="R18" s="196">
        <v>9.16</v>
      </c>
      <c r="S18" s="196">
        <v>5.21</v>
      </c>
      <c r="T18" s="196">
        <v>0</v>
      </c>
      <c r="U18" s="196">
        <v>0.99</v>
      </c>
      <c r="V18" s="196">
        <v>3.65</v>
      </c>
      <c r="W18" s="196">
        <v>7.8</v>
      </c>
      <c r="X18" s="196">
        <v>35.65</v>
      </c>
      <c r="Y18" s="196">
        <v>0</v>
      </c>
      <c r="Z18" s="196">
        <v>48.3</v>
      </c>
      <c r="AA18" s="196">
        <v>19.75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4.55</v>
      </c>
      <c r="L19" s="196">
        <v>476.61</v>
      </c>
      <c r="M19" s="196">
        <v>1.0900000000000001</v>
      </c>
      <c r="N19" s="196">
        <v>2.06</v>
      </c>
      <c r="O19" s="196">
        <v>0</v>
      </c>
      <c r="P19" s="196">
        <v>1.47</v>
      </c>
      <c r="Q19" s="196">
        <v>0.46</v>
      </c>
      <c r="R19" s="196">
        <v>9.16</v>
      </c>
      <c r="S19" s="196">
        <v>5.21</v>
      </c>
      <c r="T19" s="196">
        <v>0</v>
      </c>
      <c r="U19" s="196">
        <v>0.99</v>
      </c>
      <c r="V19" s="196">
        <v>3.65</v>
      </c>
      <c r="W19" s="196">
        <v>7.8</v>
      </c>
      <c r="X19" s="196">
        <v>35.65</v>
      </c>
      <c r="Y19" s="196">
        <v>0</v>
      </c>
      <c r="Z19" s="196">
        <v>48.3</v>
      </c>
      <c r="AA19" s="196">
        <v>19.75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4.55</v>
      </c>
      <c r="L20" s="196">
        <v>476.61</v>
      </c>
      <c r="M20" s="196">
        <v>2.66</v>
      </c>
      <c r="N20" s="196">
        <v>1.41</v>
      </c>
      <c r="O20" s="196">
        <v>0</v>
      </c>
      <c r="P20" s="196">
        <v>1.47</v>
      </c>
      <c r="Q20" s="196">
        <v>0.46</v>
      </c>
      <c r="R20" s="196">
        <v>9.16</v>
      </c>
      <c r="S20" s="196">
        <v>5.21</v>
      </c>
      <c r="T20" s="196">
        <v>0</v>
      </c>
      <c r="U20" s="196">
        <v>0.99</v>
      </c>
      <c r="V20" s="196">
        <v>3.65</v>
      </c>
      <c r="W20" s="196">
        <v>7.8</v>
      </c>
      <c r="X20" s="196">
        <v>35.65</v>
      </c>
      <c r="Y20" s="196">
        <v>0</v>
      </c>
      <c r="Z20" s="196">
        <v>48.3</v>
      </c>
      <c r="AA20" s="196">
        <v>19.75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4.55</v>
      </c>
      <c r="L21" s="196">
        <v>476.61</v>
      </c>
      <c r="M21" s="196">
        <v>1.0900000000000001</v>
      </c>
      <c r="N21" s="196">
        <v>1.41</v>
      </c>
      <c r="O21" s="196">
        <v>0</v>
      </c>
      <c r="P21" s="196">
        <v>1.47</v>
      </c>
      <c r="Q21" s="196">
        <v>0.46</v>
      </c>
      <c r="R21" s="196">
        <v>9.16</v>
      </c>
      <c r="S21" s="196">
        <v>5.21</v>
      </c>
      <c r="T21" s="196">
        <v>0</v>
      </c>
      <c r="U21" s="196">
        <v>0.99</v>
      </c>
      <c r="V21" s="196">
        <v>3.65</v>
      </c>
      <c r="W21" s="196">
        <v>7.8</v>
      </c>
      <c r="X21" s="196">
        <v>35.65</v>
      </c>
      <c r="Y21" s="196">
        <v>0</v>
      </c>
      <c r="Z21" s="196">
        <v>48.3</v>
      </c>
      <c r="AA21" s="196">
        <v>19.75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4.55</v>
      </c>
      <c r="L22" s="196">
        <v>476.61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0.46</v>
      </c>
      <c r="R22" s="196">
        <v>9.16</v>
      </c>
      <c r="S22" s="196">
        <v>5.21</v>
      </c>
      <c r="T22" s="196">
        <v>0</v>
      </c>
      <c r="U22" s="196">
        <v>0.99</v>
      </c>
      <c r="V22" s="196">
        <v>3.65</v>
      </c>
      <c r="W22" s="196">
        <v>7.8</v>
      </c>
      <c r="X22" s="196">
        <v>35.65</v>
      </c>
      <c r="Y22" s="196">
        <v>0</v>
      </c>
      <c r="Z22" s="196">
        <v>48.3</v>
      </c>
      <c r="AA22" s="196">
        <v>19.75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8.4</v>
      </c>
      <c r="L23" s="196">
        <v>476.61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0.46</v>
      </c>
      <c r="R23" s="196">
        <v>9.16</v>
      </c>
      <c r="S23" s="196">
        <v>5.21</v>
      </c>
      <c r="T23" s="196">
        <v>0</v>
      </c>
      <c r="U23" s="196">
        <v>0.99</v>
      </c>
      <c r="V23" s="196">
        <v>3.65</v>
      </c>
      <c r="W23" s="196">
        <v>7.8</v>
      </c>
      <c r="X23" s="196">
        <v>35.94</v>
      </c>
      <c r="Y23" s="196">
        <v>0</v>
      </c>
      <c r="Z23" s="196">
        <v>48.85</v>
      </c>
      <c r="AA23" s="196">
        <v>19.98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8.4</v>
      </c>
      <c r="L24" s="196">
        <v>476.61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0.46</v>
      </c>
      <c r="R24" s="196">
        <v>9.16</v>
      </c>
      <c r="S24" s="196">
        <v>5.21</v>
      </c>
      <c r="T24" s="196">
        <v>0</v>
      </c>
      <c r="U24" s="196">
        <v>0.99</v>
      </c>
      <c r="V24" s="196">
        <v>3.66</v>
      </c>
      <c r="W24" s="196">
        <v>7.8</v>
      </c>
      <c r="X24" s="196">
        <v>35.65</v>
      </c>
      <c r="Y24" s="196">
        <v>0</v>
      </c>
      <c r="Z24" s="196">
        <v>48.85</v>
      </c>
      <c r="AA24" s="196">
        <v>19.98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8.4</v>
      </c>
      <c r="L25" s="196">
        <v>476.61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0.46</v>
      </c>
      <c r="R25" s="196">
        <v>9.16</v>
      </c>
      <c r="S25" s="196">
        <v>5.21</v>
      </c>
      <c r="T25" s="196">
        <v>0</v>
      </c>
      <c r="U25" s="196">
        <v>0.99</v>
      </c>
      <c r="V25" s="196">
        <v>3.65</v>
      </c>
      <c r="W25" s="196">
        <v>7.8</v>
      </c>
      <c r="X25" s="196">
        <v>35.65</v>
      </c>
      <c r="Y25" s="196">
        <v>0</v>
      </c>
      <c r="Z25" s="196">
        <v>48.85</v>
      </c>
      <c r="AA25" s="196">
        <v>19.98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8.4</v>
      </c>
      <c r="L26" s="196">
        <v>476.61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0.46</v>
      </c>
      <c r="R26" s="196">
        <v>9.16</v>
      </c>
      <c r="S26" s="196">
        <v>5.21</v>
      </c>
      <c r="T26" s="196">
        <v>0</v>
      </c>
      <c r="U26" s="196">
        <v>0.99</v>
      </c>
      <c r="V26" s="196">
        <v>3.65</v>
      </c>
      <c r="W26" s="196">
        <v>7.8</v>
      </c>
      <c r="X26" s="196">
        <v>35.65</v>
      </c>
      <c r="Y26" s="196">
        <v>0</v>
      </c>
      <c r="Z26" s="196">
        <v>48.85</v>
      </c>
      <c r="AA26" s="196">
        <v>19.98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8.4</v>
      </c>
      <c r="L27" s="196">
        <v>476.61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0.46</v>
      </c>
      <c r="R27" s="196">
        <v>9.16</v>
      </c>
      <c r="S27" s="196">
        <v>5.21</v>
      </c>
      <c r="T27" s="196">
        <v>0</v>
      </c>
      <c r="U27" s="196">
        <v>0.99</v>
      </c>
      <c r="V27" s="196">
        <v>3.65</v>
      </c>
      <c r="W27" s="196">
        <v>0.41</v>
      </c>
      <c r="X27" s="196">
        <v>1.75</v>
      </c>
      <c r="Y27" s="196">
        <v>0</v>
      </c>
      <c r="Z27" s="196">
        <v>3.01</v>
      </c>
      <c r="AA27" s="196">
        <v>19.98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8.39</v>
      </c>
      <c r="L28" s="196">
        <v>476.61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0.46</v>
      </c>
      <c r="R28" s="196">
        <v>0.5</v>
      </c>
      <c r="S28" s="196">
        <v>5.21</v>
      </c>
      <c r="T28" s="196">
        <v>0</v>
      </c>
      <c r="U28" s="196">
        <v>0.99</v>
      </c>
      <c r="V28" s="196">
        <v>0.21</v>
      </c>
      <c r="W28" s="196">
        <v>0.41</v>
      </c>
      <c r="X28" s="196">
        <v>1.75</v>
      </c>
      <c r="Y28" s="196">
        <v>0</v>
      </c>
      <c r="Z28" s="196">
        <v>3.01</v>
      </c>
      <c r="AA28" s="196">
        <v>19.98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0.36</v>
      </c>
      <c r="L29" s="196">
        <v>476.61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0.46</v>
      </c>
      <c r="R29" s="196">
        <v>0.5</v>
      </c>
      <c r="S29" s="196">
        <v>5.21</v>
      </c>
      <c r="T29" s="196">
        <v>0</v>
      </c>
      <c r="U29" s="196">
        <v>0.99</v>
      </c>
      <c r="V29" s="196">
        <v>0.87</v>
      </c>
      <c r="W29" s="196">
        <v>0.41</v>
      </c>
      <c r="X29" s="196">
        <v>1.75</v>
      </c>
      <c r="Y29" s="196">
        <v>0</v>
      </c>
      <c r="Z29" s="196">
        <v>3.01</v>
      </c>
      <c r="AA29" s="196">
        <v>1.07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0.36</v>
      </c>
      <c r="L30" s="196">
        <v>476.61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0.46</v>
      </c>
      <c r="R30" s="196">
        <v>0.5</v>
      </c>
      <c r="S30" s="196">
        <v>5.21</v>
      </c>
      <c r="T30" s="196">
        <v>0</v>
      </c>
      <c r="U30" s="196">
        <v>0.99</v>
      </c>
      <c r="V30" s="196">
        <v>0.21</v>
      </c>
      <c r="W30" s="196">
        <v>0.41</v>
      </c>
      <c r="X30" s="196">
        <v>1.75</v>
      </c>
      <c r="Y30" s="196">
        <v>0</v>
      </c>
      <c r="Z30" s="196">
        <v>3.01</v>
      </c>
      <c r="AA30" s="196">
        <v>1.07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28.58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0.36</v>
      </c>
      <c r="L31" s="196">
        <v>476.61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0.46</v>
      </c>
      <c r="R31" s="196">
        <v>0.5</v>
      </c>
      <c r="S31" s="196">
        <v>5.21</v>
      </c>
      <c r="T31" s="196">
        <v>0</v>
      </c>
      <c r="U31" s="196">
        <v>0.99</v>
      </c>
      <c r="V31" s="196">
        <v>0.21</v>
      </c>
      <c r="W31" s="196">
        <v>0.41</v>
      </c>
      <c r="X31" s="196">
        <v>1.75</v>
      </c>
      <c r="Y31" s="196">
        <v>0</v>
      </c>
      <c r="Z31" s="196">
        <v>3.01</v>
      </c>
      <c r="AA31" s="196">
        <v>1.07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28.58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0.36</v>
      </c>
      <c r="L32" s="196">
        <v>476.61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0.46</v>
      </c>
      <c r="R32" s="196">
        <v>0.5</v>
      </c>
      <c r="S32" s="196">
        <v>5.21</v>
      </c>
      <c r="T32" s="196">
        <v>0</v>
      </c>
      <c r="U32" s="196">
        <v>0.99</v>
      </c>
      <c r="V32" s="196">
        <v>0.21</v>
      </c>
      <c r="W32" s="196">
        <v>0.41</v>
      </c>
      <c r="X32" s="196">
        <v>1.75</v>
      </c>
      <c r="Y32" s="196">
        <v>0</v>
      </c>
      <c r="Z32" s="196">
        <v>3.01</v>
      </c>
      <c r="AA32" s="196">
        <v>1.07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28.58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0.36</v>
      </c>
      <c r="L33" s="196">
        <v>434.31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0.46</v>
      </c>
      <c r="R33" s="196">
        <v>0.5</v>
      </c>
      <c r="S33" s="196">
        <v>0.41</v>
      </c>
      <c r="T33" s="196">
        <v>0</v>
      </c>
      <c r="U33" s="196">
        <v>0.99</v>
      </c>
      <c r="V33" s="196">
        <v>0.21</v>
      </c>
      <c r="W33" s="196">
        <v>0.41</v>
      </c>
      <c r="X33" s="196">
        <v>1.75</v>
      </c>
      <c r="Y33" s="196">
        <v>0</v>
      </c>
      <c r="Z33" s="196">
        <v>3.01</v>
      </c>
      <c r="AA33" s="196">
        <v>1.07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28.58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0.36</v>
      </c>
      <c r="L34" s="196">
        <v>431.85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2.39</v>
      </c>
      <c r="R34" s="196">
        <v>0.5</v>
      </c>
      <c r="S34" s="196">
        <v>0.41</v>
      </c>
      <c r="T34" s="196">
        <v>0</v>
      </c>
      <c r="U34" s="196">
        <v>0.99</v>
      </c>
      <c r="V34" s="196">
        <v>0.21</v>
      </c>
      <c r="W34" s="196">
        <v>0.41</v>
      </c>
      <c r="X34" s="196">
        <v>1.75</v>
      </c>
      <c r="Y34" s="196">
        <v>0</v>
      </c>
      <c r="Z34" s="196">
        <v>3.01</v>
      </c>
      <c r="AA34" s="196">
        <v>1.07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12.45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28.58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0.36</v>
      </c>
      <c r="L35" s="196">
        <v>405.13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2.5099999999999998</v>
      </c>
      <c r="R35" s="196">
        <v>0.5</v>
      </c>
      <c r="S35" s="196">
        <v>0.41</v>
      </c>
      <c r="T35" s="196">
        <v>0</v>
      </c>
      <c r="U35" s="196">
        <v>0.99</v>
      </c>
      <c r="V35" s="196">
        <v>0.21</v>
      </c>
      <c r="W35" s="196">
        <v>0.41</v>
      </c>
      <c r="X35" s="196">
        <v>1.75</v>
      </c>
      <c r="Y35" s="196">
        <v>0</v>
      </c>
      <c r="Z35" s="196">
        <v>3.01</v>
      </c>
      <c r="AA35" s="196">
        <v>1.07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16.2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28.58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0.36</v>
      </c>
      <c r="L36" s="196">
        <v>392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2.39</v>
      </c>
      <c r="R36" s="196">
        <v>0.5</v>
      </c>
      <c r="S36" s="196">
        <v>0.41</v>
      </c>
      <c r="T36" s="196">
        <v>0</v>
      </c>
      <c r="U36" s="196">
        <v>0.99</v>
      </c>
      <c r="V36" s="196">
        <v>0.21</v>
      </c>
      <c r="W36" s="196">
        <v>0.41</v>
      </c>
      <c r="X36" s="196">
        <v>1.75</v>
      </c>
      <c r="Y36" s="196">
        <v>0</v>
      </c>
      <c r="Z36" s="196">
        <v>3.01</v>
      </c>
      <c r="AA36" s="196">
        <v>1.07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16.2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28.58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0.36</v>
      </c>
      <c r="L37" s="196">
        <v>392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2.39</v>
      </c>
      <c r="R37" s="196">
        <v>0.5</v>
      </c>
      <c r="S37" s="196">
        <v>0.41</v>
      </c>
      <c r="T37" s="196">
        <v>0</v>
      </c>
      <c r="U37" s="196">
        <v>0.99</v>
      </c>
      <c r="V37" s="196">
        <v>0.21</v>
      </c>
      <c r="W37" s="196">
        <v>0.41</v>
      </c>
      <c r="X37" s="196">
        <v>1.75</v>
      </c>
      <c r="Y37" s="196">
        <v>0</v>
      </c>
      <c r="Z37" s="196">
        <v>3.01</v>
      </c>
      <c r="AA37" s="196">
        <v>1.07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16.2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28.58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0.36</v>
      </c>
      <c r="L38" s="196">
        <v>392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2.39</v>
      </c>
      <c r="R38" s="196">
        <v>0.5</v>
      </c>
      <c r="S38" s="196">
        <v>0.41</v>
      </c>
      <c r="T38" s="196">
        <v>0</v>
      </c>
      <c r="U38" s="196">
        <v>0.99</v>
      </c>
      <c r="V38" s="196">
        <v>0.21</v>
      </c>
      <c r="W38" s="196">
        <v>0.41</v>
      </c>
      <c r="X38" s="196">
        <v>1.75</v>
      </c>
      <c r="Y38" s="196">
        <v>0</v>
      </c>
      <c r="Z38" s="196">
        <v>3.01</v>
      </c>
      <c r="AA38" s="196">
        <v>1.07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16.2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28.58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0.36</v>
      </c>
      <c r="L39" s="196">
        <v>392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2.39</v>
      </c>
      <c r="R39" s="196">
        <v>0.5</v>
      </c>
      <c r="S39" s="196">
        <v>0.41</v>
      </c>
      <c r="T39" s="196">
        <v>0</v>
      </c>
      <c r="U39" s="196">
        <v>0.99</v>
      </c>
      <c r="V39" s="196">
        <v>0.21</v>
      </c>
      <c r="W39" s="196">
        <v>0.41</v>
      </c>
      <c r="X39" s="196">
        <v>1.75</v>
      </c>
      <c r="Y39" s="196">
        <v>0</v>
      </c>
      <c r="Z39" s="196">
        <v>3.01</v>
      </c>
      <c r="AA39" s="196">
        <v>1.07</v>
      </c>
      <c r="AB39" s="196">
        <v>0</v>
      </c>
      <c r="AC39" s="196">
        <v>1.58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16.2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28.58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0.36</v>
      </c>
      <c r="L40" s="196">
        <v>392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2.39</v>
      </c>
      <c r="R40" s="196">
        <v>0.5</v>
      </c>
      <c r="S40" s="196">
        <v>0.41</v>
      </c>
      <c r="T40" s="196">
        <v>0</v>
      </c>
      <c r="U40" s="196">
        <v>0.99</v>
      </c>
      <c r="V40" s="196">
        <v>0.21</v>
      </c>
      <c r="W40" s="196">
        <v>0.41</v>
      </c>
      <c r="X40" s="196">
        <v>1.75</v>
      </c>
      <c r="Y40" s="196">
        <v>0</v>
      </c>
      <c r="Z40" s="196">
        <v>3.01</v>
      </c>
      <c r="AA40" s="196">
        <v>1.07</v>
      </c>
      <c r="AB40" s="196">
        <v>0</v>
      </c>
      <c r="AC40" s="196">
        <v>1.58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16.2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28.58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0.36</v>
      </c>
      <c r="L41" s="196">
        <v>392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2.39</v>
      </c>
      <c r="R41" s="196">
        <v>0.5</v>
      </c>
      <c r="S41" s="196">
        <v>0.41</v>
      </c>
      <c r="T41" s="196">
        <v>0</v>
      </c>
      <c r="U41" s="196">
        <v>0.99</v>
      </c>
      <c r="V41" s="196">
        <v>0.21</v>
      </c>
      <c r="W41" s="196">
        <v>0.41</v>
      </c>
      <c r="X41" s="196">
        <v>1.75</v>
      </c>
      <c r="Y41" s="196">
        <v>0</v>
      </c>
      <c r="Z41" s="196">
        <v>3.01</v>
      </c>
      <c r="AA41" s="196">
        <v>1.07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16.2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28.58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0.36</v>
      </c>
      <c r="L42" s="196">
        <v>392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2.39</v>
      </c>
      <c r="R42" s="196">
        <v>0.5</v>
      </c>
      <c r="S42" s="196">
        <v>0.41</v>
      </c>
      <c r="T42" s="196">
        <v>0</v>
      </c>
      <c r="U42" s="196">
        <v>0.99</v>
      </c>
      <c r="V42" s="196">
        <v>0.21</v>
      </c>
      <c r="W42" s="196">
        <v>0.41</v>
      </c>
      <c r="X42" s="196">
        <v>1.75</v>
      </c>
      <c r="Y42" s="196">
        <v>0</v>
      </c>
      <c r="Z42" s="196">
        <v>3.01</v>
      </c>
      <c r="AA42" s="196">
        <v>1.07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16.2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28.58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0.36</v>
      </c>
      <c r="L43" s="196">
        <v>392</v>
      </c>
      <c r="M43" s="196">
        <v>1.0900000000000001</v>
      </c>
      <c r="N43" s="196">
        <v>1.41</v>
      </c>
      <c r="O43" s="196">
        <v>0</v>
      </c>
      <c r="P43" s="196">
        <v>1.29</v>
      </c>
      <c r="Q43" s="196">
        <v>0.47</v>
      </c>
      <c r="R43" s="196">
        <v>0.5</v>
      </c>
      <c r="S43" s="196">
        <v>0.41</v>
      </c>
      <c r="T43" s="196">
        <v>0</v>
      </c>
      <c r="U43" s="196">
        <v>0.99</v>
      </c>
      <c r="V43" s="196">
        <v>0.21</v>
      </c>
      <c r="W43" s="196">
        <v>0.41</v>
      </c>
      <c r="X43" s="196">
        <v>1.75</v>
      </c>
      <c r="Y43" s="196">
        <v>0</v>
      </c>
      <c r="Z43" s="196">
        <v>3.01</v>
      </c>
      <c r="AA43" s="196">
        <v>1.07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16.2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28.58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0.36</v>
      </c>
      <c r="L44" s="196">
        <v>392</v>
      </c>
      <c r="M44" s="196">
        <v>1.0900000000000001</v>
      </c>
      <c r="N44" s="196">
        <v>1.41</v>
      </c>
      <c r="O44" s="196">
        <v>0</v>
      </c>
      <c r="P44" s="196">
        <v>1.29</v>
      </c>
      <c r="Q44" s="196">
        <v>0.47</v>
      </c>
      <c r="R44" s="196">
        <v>0.5</v>
      </c>
      <c r="S44" s="196">
        <v>0.41</v>
      </c>
      <c r="T44" s="196">
        <v>0</v>
      </c>
      <c r="U44" s="196">
        <v>0.99</v>
      </c>
      <c r="V44" s="196">
        <v>0.21</v>
      </c>
      <c r="W44" s="196">
        <v>0.41</v>
      </c>
      <c r="X44" s="196">
        <v>1.75</v>
      </c>
      <c r="Y44" s="196">
        <v>0</v>
      </c>
      <c r="Z44" s="196">
        <v>3.01</v>
      </c>
      <c r="AA44" s="196">
        <v>1.07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16.2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28.58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0.36</v>
      </c>
      <c r="L45" s="196">
        <v>434.3</v>
      </c>
      <c r="M45" s="196">
        <v>1.0900000000000001</v>
      </c>
      <c r="N45" s="196">
        <v>1.41</v>
      </c>
      <c r="O45" s="196">
        <v>0</v>
      </c>
      <c r="P45" s="196">
        <v>1.29</v>
      </c>
      <c r="Q45" s="196">
        <v>0.47</v>
      </c>
      <c r="R45" s="196">
        <v>0.5</v>
      </c>
      <c r="S45" s="196">
        <v>0.41</v>
      </c>
      <c r="T45" s="196">
        <v>0</v>
      </c>
      <c r="U45" s="196">
        <v>0.99</v>
      </c>
      <c r="V45" s="196">
        <v>0.21</v>
      </c>
      <c r="W45" s="196">
        <v>0.41</v>
      </c>
      <c r="X45" s="196">
        <v>1.75</v>
      </c>
      <c r="Y45" s="196">
        <v>0</v>
      </c>
      <c r="Z45" s="196">
        <v>3.01</v>
      </c>
      <c r="AA45" s="196">
        <v>1.07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12.45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28.58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0.36</v>
      </c>
      <c r="L46" s="196">
        <v>476.6</v>
      </c>
      <c r="M46" s="196">
        <v>1.0900000000000001</v>
      </c>
      <c r="N46" s="196">
        <v>1.41</v>
      </c>
      <c r="O46" s="196">
        <v>0</v>
      </c>
      <c r="P46" s="196">
        <v>1.29</v>
      </c>
      <c r="Q46" s="196">
        <v>0.47</v>
      </c>
      <c r="R46" s="196">
        <v>0.5</v>
      </c>
      <c r="S46" s="196">
        <v>0.41</v>
      </c>
      <c r="T46" s="196">
        <v>0</v>
      </c>
      <c r="U46" s="196">
        <v>0.99</v>
      </c>
      <c r="V46" s="196">
        <v>0.21</v>
      </c>
      <c r="W46" s="196">
        <v>0.41</v>
      </c>
      <c r="X46" s="196">
        <v>1.75</v>
      </c>
      <c r="Y46" s="196">
        <v>0</v>
      </c>
      <c r="Z46" s="196">
        <v>3.01</v>
      </c>
      <c r="AA46" s="196">
        <v>1.07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12.45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28.58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0.36</v>
      </c>
      <c r="L47" s="196">
        <v>476.61</v>
      </c>
      <c r="M47" s="196">
        <v>1.0900000000000001</v>
      </c>
      <c r="N47" s="196">
        <v>1.41</v>
      </c>
      <c r="O47" s="196">
        <v>0</v>
      </c>
      <c r="P47" s="196">
        <v>1.29</v>
      </c>
      <c r="Q47" s="196">
        <v>0.46</v>
      </c>
      <c r="R47" s="196">
        <v>0.5</v>
      </c>
      <c r="S47" s="196">
        <v>0.41</v>
      </c>
      <c r="T47" s="196">
        <v>0</v>
      </c>
      <c r="U47" s="196">
        <v>0.99</v>
      </c>
      <c r="V47" s="196">
        <v>0.21</v>
      </c>
      <c r="W47" s="196">
        <v>0.41</v>
      </c>
      <c r="X47" s="196">
        <v>1.75</v>
      </c>
      <c r="Y47" s="196">
        <v>0</v>
      </c>
      <c r="Z47" s="196">
        <v>3.01</v>
      </c>
      <c r="AA47" s="196">
        <v>1.07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12.45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28.58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0.36</v>
      </c>
      <c r="L48" s="196">
        <v>476.61</v>
      </c>
      <c r="M48" s="196">
        <v>1.0900000000000001</v>
      </c>
      <c r="N48" s="196">
        <v>1.41</v>
      </c>
      <c r="O48" s="196">
        <v>0</v>
      </c>
      <c r="P48" s="196">
        <v>1.29</v>
      </c>
      <c r="Q48" s="196">
        <v>0.46</v>
      </c>
      <c r="R48" s="196">
        <v>0.5</v>
      </c>
      <c r="S48" s="196">
        <v>0.41</v>
      </c>
      <c r="T48" s="196">
        <v>0</v>
      </c>
      <c r="U48" s="196">
        <v>0.99</v>
      </c>
      <c r="V48" s="196">
        <v>0.21</v>
      </c>
      <c r="W48" s="196">
        <v>0.41</v>
      </c>
      <c r="X48" s="196">
        <v>1.75</v>
      </c>
      <c r="Y48" s="196">
        <v>0</v>
      </c>
      <c r="Z48" s="196">
        <v>3.01</v>
      </c>
      <c r="AA48" s="196">
        <v>1.07</v>
      </c>
      <c r="AB48" s="196">
        <v>0</v>
      </c>
      <c r="AC48" s="196">
        <v>1.58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12.45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28.58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0.36</v>
      </c>
      <c r="L49" s="196">
        <v>476.61</v>
      </c>
      <c r="M49" s="196">
        <v>1.0900000000000001</v>
      </c>
      <c r="N49" s="196">
        <v>1.41</v>
      </c>
      <c r="O49" s="196">
        <v>0</v>
      </c>
      <c r="P49" s="196">
        <v>1.29</v>
      </c>
      <c r="Q49" s="196">
        <v>0.46</v>
      </c>
      <c r="R49" s="196">
        <v>0.5</v>
      </c>
      <c r="S49" s="196">
        <v>0.41</v>
      </c>
      <c r="T49" s="196">
        <v>0</v>
      </c>
      <c r="U49" s="196">
        <v>0.99</v>
      </c>
      <c r="V49" s="196">
        <v>0.21</v>
      </c>
      <c r="W49" s="196">
        <v>0.41</v>
      </c>
      <c r="X49" s="196">
        <v>1.75</v>
      </c>
      <c r="Y49" s="196">
        <v>0</v>
      </c>
      <c r="Z49" s="196">
        <v>3.01</v>
      </c>
      <c r="AA49" s="196">
        <v>1.07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12.45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28.58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0.36</v>
      </c>
      <c r="L50" s="196">
        <v>476.61</v>
      </c>
      <c r="M50" s="196">
        <v>1.0900000000000001</v>
      </c>
      <c r="N50" s="196">
        <v>1.41</v>
      </c>
      <c r="O50" s="196">
        <v>0</v>
      </c>
      <c r="P50" s="196">
        <v>1.29</v>
      </c>
      <c r="Q50" s="196">
        <v>0.46</v>
      </c>
      <c r="R50" s="196">
        <v>0.5</v>
      </c>
      <c r="S50" s="196">
        <v>0.41</v>
      </c>
      <c r="T50" s="196">
        <v>0</v>
      </c>
      <c r="U50" s="196">
        <v>0.99</v>
      </c>
      <c r="V50" s="196">
        <v>0.21</v>
      </c>
      <c r="W50" s="196">
        <v>0.41</v>
      </c>
      <c r="X50" s="196">
        <v>1.75</v>
      </c>
      <c r="Y50" s="196">
        <v>0</v>
      </c>
      <c r="Z50" s="196">
        <v>3.01</v>
      </c>
      <c r="AA50" s="196">
        <v>1.07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12.45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28.58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0.36</v>
      </c>
      <c r="L51" s="196">
        <v>476.61</v>
      </c>
      <c r="M51" s="196">
        <v>1.0900000000000001</v>
      </c>
      <c r="N51" s="196">
        <v>1.41</v>
      </c>
      <c r="O51" s="196">
        <v>0</v>
      </c>
      <c r="P51" s="196">
        <v>1.29</v>
      </c>
      <c r="Q51" s="196">
        <v>0.46</v>
      </c>
      <c r="R51" s="196">
        <v>0.5</v>
      </c>
      <c r="S51" s="196">
        <v>0.41</v>
      </c>
      <c r="T51" s="196">
        <v>0</v>
      </c>
      <c r="U51" s="196">
        <v>0.99</v>
      </c>
      <c r="V51" s="196">
        <v>0.21</v>
      </c>
      <c r="W51" s="196">
        <v>0.41</v>
      </c>
      <c r="X51" s="196">
        <v>1.75</v>
      </c>
      <c r="Y51" s="196">
        <v>0</v>
      </c>
      <c r="Z51" s="196">
        <v>3.01</v>
      </c>
      <c r="AA51" s="196">
        <v>1.07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28.58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0.36</v>
      </c>
      <c r="L52" s="196">
        <v>476.61</v>
      </c>
      <c r="M52" s="196">
        <v>1.0900000000000001</v>
      </c>
      <c r="N52" s="196">
        <v>1.41</v>
      </c>
      <c r="O52" s="196">
        <v>0</v>
      </c>
      <c r="P52" s="196">
        <v>1.29</v>
      </c>
      <c r="Q52" s="196">
        <v>0.46</v>
      </c>
      <c r="R52" s="196">
        <v>0.5</v>
      </c>
      <c r="S52" s="196">
        <v>0.41</v>
      </c>
      <c r="T52" s="196">
        <v>0</v>
      </c>
      <c r="U52" s="196">
        <v>0.99</v>
      </c>
      <c r="V52" s="196">
        <v>0.21</v>
      </c>
      <c r="W52" s="196">
        <v>0.41</v>
      </c>
      <c r="X52" s="196">
        <v>1.75</v>
      </c>
      <c r="Y52" s="196">
        <v>0</v>
      </c>
      <c r="Z52" s="196">
        <v>3.01</v>
      </c>
      <c r="AA52" s="196">
        <v>1.07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28.58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0.36</v>
      </c>
      <c r="L53" s="196">
        <v>476.61</v>
      </c>
      <c r="M53" s="196">
        <v>1.0900000000000001</v>
      </c>
      <c r="N53" s="196">
        <v>1.41</v>
      </c>
      <c r="O53" s="196">
        <v>0</v>
      </c>
      <c r="P53" s="196">
        <v>1.29</v>
      </c>
      <c r="Q53" s="196">
        <v>0.46</v>
      </c>
      <c r="R53" s="196">
        <v>0.5</v>
      </c>
      <c r="S53" s="196">
        <v>0.41</v>
      </c>
      <c r="T53" s="196">
        <v>0</v>
      </c>
      <c r="U53" s="196">
        <v>0.99</v>
      </c>
      <c r="V53" s="196">
        <v>0.21</v>
      </c>
      <c r="W53" s="196">
        <v>0.41</v>
      </c>
      <c r="X53" s="196">
        <v>1.75</v>
      </c>
      <c r="Y53" s="196">
        <v>0</v>
      </c>
      <c r="Z53" s="196">
        <v>2.58</v>
      </c>
      <c r="AA53" s="196">
        <v>4.34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28.58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0.36</v>
      </c>
      <c r="L54" s="196">
        <v>476.61</v>
      </c>
      <c r="M54" s="196">
        <v>1.0900000000000001</v>
      </c>
      <c r="N54" s="196">
        <v>1.41</v>
      </c>
      <c r="O54" s="196">
        <v>0</v>
      </c>
      <c r="P54" s="196">
        <v>1.29</v>
      </c>
      <c r="Q54" s="196">
        <v>0.46</v>
      </c>
      <c r="R54" s="196">
        <v>0.51</v>
      </c>
      <c r="S54" s="196">
        <v>0.41</v>
      </c>
      <c r="T54" s="196">
        <v>0</v>
      </c>
      <c r="U54" s="196">
        <v>0.99</v>
      </c>
      <c r="V54" s="196">
        <v>0.22</v>
      </c>
      <c r="W54" s="196">
        <v>0.41</v>
      </c>
      <c r="X54" s="196">
        <v>1.75</v>
      </c>
      <c r="Y54" s="196">
        <v>0</v>
      </c>
      <c r="Z54" s="196">
        <v>2.58</v>
      </c>
      <c r="AA54" s="196">
        <v>4.34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28.58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0.36</v>
      </c>
      <c r="L55" s="196">
        <v>476.61</v>
      </c>
      <c r="M55" s="196">
        <v>1.0900000000000001</v>
      </c>
      <c r="N55" s="196">
        <v>1.41</v>
      </c>
      <c r="O55" s="196">
        <v>0</v>
      </c>
      <c r="P55" s="196">
        <v>1.29</v>
      </c>
      <c r="Q55" s="196">
        <v>0.46</v>
      </c>
      <c r="R55" s="196">
        <v>0.51</v>
      </c>
      <c r="S55" s="196">
        <v>5.13</v>
      </c>
      <c r="T55" s="196">
        <v>0</v>
      </c>
      <c r="U55" s="196">
        <v>0.99</v>
      </c>
      <c r="V55" s="196">
        <v>0.22</v>
      </c>
      <c r="W55" s="196">
        <v>0.41</v>
      </c>
      <c r="X55" s="196">
        <v>1.75</v>
      </c>
      <c r="Y55" s="196">
        <v>0</v>
      </c>
      <c r="Z55" s="196">
        <v>3.01</v>
      </c>
      <c r="AA55" s="196">
        <v>1.07</v>
      </c>
      <c r="AB55" s="196">
        <v>0</v>
      </c>
      <c r="AC55" s="196">
        <v>1.58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28.58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0.36</v>
      </c>
      <c r="L56" s="196">
        <v>476.61</v>
      </c>
      <c r="M56" s="196">
        <v>1.0900000000000001</v>
      </c>
      <c r="N56" s="196">
        <v>1.41</v>
      </c>
      <c r="O56" s="196">
        <v>0</v>
      </c>
      <c r="P56" s="196">
        <v>1.29</v>
      </c>
      <c r="Q56" s="196">
        <v>0.46</v>
      </c>
      <c r="R56" s="196">
        <v>0.51</v>
      </c>
      <c r="S56" s="196">
        <v>5.21</v>
      </c>
      <c r="T56" s="196">
        <v>0</v>
      </c>
      <c r="U56" s="196">
        <v>0.99</v>
      </c>
      <c r="V56" s="196">
        <v>0.22</v>
      </c>
      <c r="W56" s="196">
        <v>0.41</v>
      </c>
      <c r="X56" s="196">
        <v>1.75</v>
      </c>
      <c r="Y56" s="196">
        <v>0</v>
      </c>
      <c r="Z56" s="196">
        <v>3.01</v>
      </c>
      <c r="AA56" s="196">
        <v>1.07</v>
      </c>
      <c r="AB56" s="196">
        <v>0</v>
      </c>
      <c r="AC56" s="196">
        <v>1.58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28.58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0.36</v>
      </c>
      <c r="L57" s="196">
        <v>476.61</v>
      </c>
      <c r="M57" s="196">
        <v>1.0900000000000001</v>
      </c>
      <c r="N57" s="196">
        <v>1.41</v>
      </c>
      <c r="O57" s="196">
        <v>0</v>
      </c>
      <c r="P57" s="196">
        <v>2.4700000000000002</v>
      </c>
      <c r="Q57" s="196">
        <v>0.46</v>
      </c>
      <c r="R57" s="196">
        <v>0.51</v>
      </c>
      <c r="S57" s="196">
        <v>5.21</v>
      </c>
      <c r="T57" s="196">
        <v>0</v>
      </c>
      <c r="U57" s="196">
        <v>0.99</v>
      </c>
      <c r="V57" s="196">
        <v>0.22</v>
      </c>
      <c r="W57" s="196">
        <v>0.41</v>
      </c>
      <c r="X57" s="196">
        <v>1.75</v>
      </c>
      <c r="Y57" s="196">
        <v>0</v>
      </c>
      <c r="Z57" s="196">
        <v>3.01</v>
      </c>
      <c r="AA57" s="196">
        <v>1.07</v>
      </c>
      <c r="AB57" s="196">
        <v>0</v>
      </c>
      <c r="AC57" s="196">
        <v>1.9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28.58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0.36</v>
      </c>
      <c r="L58" s="196">
        <v>476.61</v>
      </c>
      <c r="M58" s="196">
        <v>1.0900000000000001</v>
      </c>
      <c r="N58" s="196">
        <v>1.41</v>
      </c>
      <c r="O58" s="196">
        <v>0</v>
      </c>
      <c r="P58" s="196">
        <v>0.6</v>
      </c>
      <c r="Q58" s="196">
        <v>0.46</v>
      </c>
      <c r="R58" s="196">
        <v>0.51</v>
      </c>
      <c r="S58" s="196">
        <v>5.21</v>
      </c>
      <c r="T58" s="196">
        <v>0</v>
      </c>
      <c r="U58" s="196">
        <v>0.99</v>
      </c>
      <c r="V58" s="196">
        <v>0.22</v>
      </c>
      <c r="W58" s="196">
        <v>0.41</v>
      </c>
      <c r="X58" s="196">
        <v>1.75</v>
      </c>
      <c r="Y58" s="196">
        <v>0</v>
      </c>
      <c r="Z58" s="196">
        <v>3.01</v>
      </c>
      <c r="AA58" s="196">
        <v>1.07</v>
      </c>
      <c r="AB58" s="196">
        <v>0</v>
      </c>
      <c r="AC58" s="196">
        <v>1.9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28.58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0.36</v>
      </c>
      <c r="L59" s="196">
        <v>476.61</v>
      </c>
      <c r="M59" s="196">
        <v>1.0900000000000001</v>
      </c>
      <c r="N59" s="196">
        <v>1.41</v>
      </c>
      <c r="O59" s="196">
        <v>0</v>
      </c>
      <c r="P59" s="196">
        <v>0.57999999999999996</v>
      </c>
      <c r="Q59" s="196">
        <v>0.46</v>
      </c>
      <c r="R59" s="196">
        <v>0.51</v>
      </c>
      <c r="S59" s="196">
        <v>0.31</v>
      </c>
      <c r="T59" s="196">
        <v>0</v>
      </c>
      <c r="U59" s="196">
        <v>0.99</v>
      </c>
      <c r="V59" s="196">
        <v>0.22</v>
      </c>
      <c r="W59" s="196">
        <v>0.41</v>
      </c>
      <c r="X59" s="196">
        <v>1.75</v>
      </c>
      <c r="Y59" s="196">
        <v>0</v>
      </c>
      <c r="Z59" s="196">
        <v>3.01</v>
      </c>
      <c r="AA59" s="196">
        <v>1.07</v>
      </c>
      <c r="AB59" s="196">
        <v>0</v>
      </c>
      <c r="AC59" s="196">
        <v>1.9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28.58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0.36</v>
      </c>
      <c r="L60" s="196">
        <v>476.61</v>
      </c>
      <c r="M60" s="196">
        <v>1.0900000000000001</v>
      </c>
      <c r="N60" s="196">
        <v>1.41</v>
      </c>
      <c r="O60" s="196">
        <v>0</v>
      </c>
      <c r="P60" s="196">
        <v>0.57999999999999996</v>
      </c>
      <c r="Q60" s="196">
        <v>0.46</v>
      </c>
      <c r="R60" s="196">
        <v>0.51</v>
      </c>
      <c r="S60" s="196">
        <v>0.31</v>
      </c>
      <c r="T60" s="196">
        <v>0</v>
      </c>
      <c r="U60" s="196">
        <v>0.99</v>
      </c>
      <c r="V60" s="196">
        <v>0.22</v>
      </c>
      <c r="W60" s="196">
        <v>0.41</v>
      </c>
      <c r="X60" s="196">
        <v>1.75</v>
      </c>
      <c r="Y60" s="196">
        <v>0</v>
      </c>
      <c r="Z60" s="196">
        <v>3.01</v>
      </c>
      <c r="AA60" s="196">
        <v>1.07</v>
      </c>
      <c r="AB60" s="196">
        <v>0</v>
      </c>
      <c r="AC60" s="196">
        <v>1.9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28.58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0.36</v>
      </c>
      <c r="L61" s="196">
        <v>463.15</v>
      </c>
      <c r="M61" s="196">
        <v>1.0900000000000001</v>
      </c>
      <c r="N61" s="196">
        <v>1.41</v>
      </c>
      <c r="O61" s="196">
        <v>0</v>
      </c>
      <c r="P61" s="196">
        <v>0.57999999999999996</v>
      </c>
      <c r="Q61" s="196">
        <v>0.46</v>
      </c>
      <c r="R61" s="196">
        <v>0.51</v>
      </c>
      <c r="S61" s="196">
        <v>0.31</v>
      </c>
      <c r="T61" s="196">
        <v>0</v>
      </c>
      <c r="U61" s="196">
        <v>0.99</v>
      </c>
      <c r="V61" s="196">
        <v>0.22</v>
      </c>
      <c r="W61" s="196">
        <v>0.41</v>
      </c>
      <c r="X61" s="196">
        <v>1.75</v>
      </c>
      <c r="Y61" s="196">
        <v>0</v>
      </c>
      <c r="Z61" s="196">
        <v>3.01</v>
      </c>
      <c r="AA61" s="196">
        <v>1.07</v>
      </c>
      <c r="AB61" s="196">
        <v>0</v>
      </c>
      <c r="AC61" s="196">
        <v>1.9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28.58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0.36</v>
      </c>
      <c r="L62" s="196">
        <v>453.54</v>
      </c>
      <c r="M62" s="196">
        <v>1.0900000000000001</v>
      </c>
      <c r="N62" s="196">
        <v>1.41</v>
      </c>
      <c r="O62" s="196">
        <v>0</v>
      </c>
      <c r="P62" s="196">
        <v>0.57999999999999996</v>
      </c>
      <c r="Q62" s="196">
        <v>0.46</v>
      </c>
      <c r="R62" s="196">
        <v>0.51</v>
      </c>
      <c r="S62" s="196">
        <v>5.21</v>
      </c>
      <c r="T62" s="196">
        <v>0</v>
      </c>
      <c r="U62" s="196">
        <v>0.99</v>
      </c>
      <c r="V62" s="196">
        <v>0.22</v>
      </c>
      <c r="W62" s="196">
        <v>0.41</v>
      </c>
      <c r="X62" s="196">
        <v>1.75</v>
      </c>
      <c r="Y62" s="196">
        <v>0</v>
      </c>
      <c r="Z62" s="196">
        <v>3.01</v>
      </c>
      <c r="AA62" s="196">
        <v>1.07</v>
      </c>
      <c r="AB62" s="196">
        <v>0</v>
      </c>
      <c r="AC62" s="196">
        <v>1.9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28.58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0.36</v>
      </c>
      <c r="L63" s="196">
        <v>443.92</v>
      </c>
      <c r="M63" s="196">
        <v>1.0900000000000001</v>
      </c>
      <c r="N63" s="196">
        <v>1.41</v>
      </c>
      <c r="O63" s="196">
        <v>0</v>
      </c>
      <c r="P63" s="196">
        <v>0.57999999999999996</v>
      </c>
      <c r="Q63" s="196">
        <v>0.46</v>
      </c>
      <c r="R63" s="196">
        <v>0.51</v>
      </c>
      <c r="S63" s="196">
        <v>5.21</v>
      </c>
      <c r="T63" s="196">
        <v>0</v>
      </c>
      <c r="U63" s="196">
        <v>0.99</v>
      </c>
      <c r="V63" s="196">
        <v>0.22</v>
      </c>
      <c r="W63" s="196">
        <v>0.41</v>
      </c>
      <c r="X63" s="196">
        <v>1.75</v>
      </c>
      <c r="Y63" s="196">
        <v>0</v>
      </c>
      <c r="Z63" s="196">
        <v>3.01</v>
      </c>
      <c r="AA63" s="196">
        <v>1.07</v>
      </c>
      <c r="AB63" s="196">
        <v>0</v>
      </c>
      <c r="AC63" s="196">
        <v>1.9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28.58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0.36</v>
      </c>
      <c r="L64" s="196">
        <v>443.92</v>
      </c>
      <c r="M64" s="196">
        <v>1.0900000000000001</v>
      </c>
      <c r="N64" s="196">
        <v>1.41</v>
      </c>
      <c r="O64" s="196">
        <v>0</v>
      </c>
      <c r="P64" s="196">
        <v>0.57999999999999996</v>
      </c>
      <c r="Q64" s="196">
        <v>0.46</v>
      </c>
      <c r="R64" s="196">
        <v>2.65</v>
      </c>
      <c r="S64" s="196">
        <v>5.21</v>
      </c>
      <c r="T64" s="196">
        <v>0</v>
      </c>
      <c r="U64" s="196">
        <v>0.99</v>
      </c>
      <c r="V64" s="196">
        <v>0.21</v>
      </c>
      <c r="W64" s="196">
        <v>0.41</v>
      </c>
      <c r="X64" s="196">
        <v>1.75</v>
      </c>
      <c r="Y64" s="196">
        <v>0</v>
      </c>
      <c r="Z64" s="196">
        <v>3.01</v>
      </c>
      <c r="AA64" s="196">
        <v>1.07</v>
      </c>
      <c r="AB64" s="196">
        <v>0</v>
      </c>
      <c r="AC64" s="196">
        <v>1.9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28.58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0.36</v>
      </c>
      <c r="L65" s="196">
        <v>434.31</v>
      </c>
      <c r="M65" s="196">
        <v>1.0900000000000001</v>
      </c>
      <c r="N65" s="196">
        <v>1.41</v>
      </c>
      <c r="O65" s="196">
        <v>0</v>
      </c>
      <c r="P65" s="196">
        <v>0.57999999999999996</v>
      </c>
      <c r="Q65" s="196">
        <v>0.46</v>
      </c>
      <c r="R65" s="196">
        <v>0.5</v>
      </c>
      <c r="S65" s="196">
        <v>5.21</v>
      </c>
      <c r="T65" s="196">
        <v>0</v>
      </c>
      <c r="U65" s="196">
        <v>0.99</v>
      </c>
      <c r="V65" s="196">
        <v>0.21</v>
      </c>
      <c r="W65" s="196">
        <v>0.41</v>
      </c>
      <c r="X65" s="196">
        <v>1.75</v>
      </c>
      <c r="Y65" s="196">
        <v>0</v>
      </c>
      <c r="Z65" s="196">
        <v>3.01</v>
      </c>
      <c r="AA65" s="196">
        <v>1.07</v>
      </c>
      <c r="AB65" s="196">
        <v>0</v>
      </c>
      <c r="AC65" s="196">
        <v>1.9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28.58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0.36</v>
      </c>
      <c r="L66" s="196">
        <v>424.7</v>
      </c>
      <c r="M66" s="196">
        <v>1.0900000000000001</v>
      </c>
      <c r="N66" s="196">
        <v>1.41</v>
      </c>
      <c r="O66" s="196">
        <v>0</v>
      </c>
      <c r="P66" s="196">
        <v>0.57999999999999996</v>
      </c>
      <c r="Q66" s="196">
        <v>0.46</v>
      </c>
      <c r="R66" s="196">
        <v>0.5</v>
      </c>
      <c r="S66" s="196">
        <v>5.21</v>
      </c>
      <c r="T66" s="196">
        <v>0</v>
      </c>
      <c r="U66" s="196">
        <v>0.99</v>
      </c>
      <c r="V66" s="196">
        <v>0.21</v>
      </c>
      <c r="W66" s="196">
        <v>0.41</v>
      </c>
      <c r="X66" s="196">
        <v>1.75</v>
      </c>
      <c r="Y66" s="196">
        <v>0</v>
      </c>
      <c r="Z66" s="196">
        <v>3.01</v>
      </c>
      <c r="AA66" s="196">
        <v>1.07</v>
      </c>
      <c r="AB66" s="196">
        <v>0</v>
      </c>
      <c r="AC66" s="196">
        <v>1.9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17.23</v>
      </c>
      <c r="AT66" s="196">
        <v>28.58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0.36</v>
      </c>
      <c r="L67" s="196">
        <v>415.08</v>
      </c>
      <c r="M67" s="196">
        <v>1.0900000000000001</v>
      </c>
      <c r="N67" s="196">
        <v>1.41</v>
      </c>
      <c r="O67" s="196">
        <v>0</v>
      </c>
      <c r="P67" s="196">
        <v>0.57999999999999996</v>
      </c>
      <c r="Q67" s="196">
        <v>0.46</v>
      </c>
      <c r="R67" s="196">
        <v>0.5</v>
      </c>
      <c r="S67" s="196">
        <v>5.21</v>
      </c>
      <c r="T67" s="196">
        <v>0</v>
      </c>
      <c r="U67" s="196">
        <v>0.99</v>
      </c>
      <c r="V67" s="196">
        <v>0.21</v>
      </c>
      <c r="W67" s="196">
        <v>0.41</v>
      </c>
      <c r="X67" s="196">
        <v>3.06</v>
      </c>
      <c r="Y67" s="196">
        <v>0</v>
      </c>
      <c r="Z67" s="196">
        <v>3.01</v>
      </c>
      <c r="AA67" s="196">
        <v>1.07</v>
      </c>
      <c r="AB67" s="196">
        <v>0</v>
      </c>
      <c r="AC67" s="196">
        <v>1.9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15.89</v>
      </c>
      <c r="AT67" s="196">
        <v>28.58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0.36</v>
      </c>
      <c r="L68" s="196">
        <v>415.08</v>
      </c>
      <c r="M68" s="196">
        <v>1.0900000000000001</v>
      </c>
      <c r="N68" s="196">
        <v>1.41</v>
      </c>
      <c r="O68" s="196">
        <v>0</v>
      </c>
      <c r="P68" s="196">
        <v>0.57999999999999996</v>
      </c>
      <c r="Q68" s="196">
        <v>0.46</v>
      </c>
      <c r="R68" s="196">
        <v>0.5</v>
      </c>
      <c r="S68" s="196">
        <v>0.31</v>
      </c>
      <c r="T68" s="196">
        <v>0</v>
      </c>
      <c r="U68" s="196">
        <v>0.99</v>
      </c>
      <c r="V68" s="196">
        <v>0.21</v>
      </c>
      <c r="W68" s="196">
        <v>0.41</v>
      </c>
      <c r="X68" s="196">
        <v>1.75</v>
      </c>
      <c r="Y68" s="196">
        <v>0</v>
      </c>
      <c r="Z68" s="196">
        <v>3.01</v>
      </c>
      <c r="AA68" s="196">
        <v>1.07</v>
      </c>
      <c r="AB68" s="196">
        <v>0</v>
      </c>
      <c r="AC68" s="196">
        <v>1.9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28.58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0.36</v>
      </c>
      <c r="L69" s="196">
        <v>392.01</v>
      </c>
      <c r="M69" s="196">
        <v>1.0900000000000001</v>
      </c>
      <c r="N69" s="196">
        <v>1.41</v>
      </c>
      <c r="O69" s="196">
        <v>0</v>
      </c>
      <c r="P69" s="196">
        <v>1.58</v>
      </c>
      <c r="Q69" s="196">
        <v>0.46</v>
      </c>
      <c r="R69" s="196">
        <v>0.94</v>
      </c>
      <c r="S69" s="196">
        <v>0.31</v>
      </c>
      <c r="T69" s="196">
        <v>0</v>
      </c>
      <c r="U69" s="196">
        <v>0.99</v>
      </c>
      <c r="V69" s="196">
        <v>0.21</v>
      </c>
      <c r="W69" s="196">
        <v>0.41</v>
      </c>
      <c r="X69" s="196">
        <v>1.75</v>
      </c>
      <c r="Y69" s="196">
        <v>0</v>
      </c>
      <c r="Z69" s="196">
        <v>3.01</v>
      </c>
      <c r="AA69" s="196">
        <v>1.07</v>
      </c>
      <c r="AB69" s="196">
        <v>0</v>
      </c>
      <c r="AC69" s="196">
        <v>1.9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28.58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0.36</v>
      </c>
      <c r="L70" s="196">
        <v>392.01</v>
      </c>
      <c r="M70" s="196">
        <v>1.0900000000000001</v>
      </c>
      <c r="N70" s="196">
        <v>1.41</v>
      </c>
      <c r="O70" s="196">
        <v>0</v>
      </c>
      <c r="P70" s="196">
        <v>1.58</v>
      </c>
      <c r="Q70" s="196">
        <v>0.46</v>
      </c>
      <c r="R70" s="196">
        <v>0.5</v>
      </c>
      <c r="S70" s="196">
        <v>0.31</v>
      </c>
      <c r="T70" s="196">
        <v>0</v>
      </c>
      <c r="U70" s="196">
        <v>0.99</v>
      </c>
      <c r="V70" s="196">
        <v>0.21</v>
      </c>
      <c r="W70" s="196">
        <v>0.41</v>
      </c>
      <c r="X70" s="196">
        <v>1.75</v>
      </c>
      <c r="Y70" s="196">
        <v>0</v>
      </c>
      <c r="Z70" s="196">
        <v>3.01</v>
      </c>
      <c r="AA70" s="196">
        <v>1.07</v>
      </c>
      <c r="AB70" s="196">
        <v>0</v>
      </c>
      <c r="AC70" s="196">
        <v>1.9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28.58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0.36</v>
      </c>
      <c r="L71" s="196">
        <v>392.01</v>
      </c>
      <c r="M71" s="196">
        <v>1.0900000000000001</v>
      </c>
      <c r="N71" s="196">
        <v>1.41</v>
      </c>
      <c r="O71" s="196">
        <v>0</v>
      </c>
      <c r="P71" s="196">
        <v>1.58</v>
      </c>
      <c r="Q71" s="196">
        <v>0.13</v>
      </c>
      <c r="R71" s="196">
        <v>0.5</v>
      </c>
      <c r="S71" s="196">
        <v>0.31</v>
      </c>
      <c r="T71" s="196">
        <v>0</v>
      </c>
      <c r="U71" s="196">
        <v>0.99</v>
      </c>
      <c r="V71" s="196">
        <v>0.21</v>
      </c>
      <c r="W71" s="196">
        <v>0.41</v>
      </c>
      <c r="X71" s="196">
        <v>1.75</v>
      </c>
      <c r="Y71" s="196">
        <v>0</v>
      </c>
      <c r="Z71" s="196">
        <v>3.01</v>
      </c>
      <c r="AA71" s="196">
        <v>1.07</v>
      </c>
      <c r="AB71" s="196">
        <v>0</v>
      </c>
      <c r="AC71" s="196">
        <v>1.9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28.58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0.36</v>
      </c>
      <c r="L72" s="196">
        <v>392.01</v>
      </c>
      <c r="M72" s="196">
        <v>1.0900000000000001</v>
      </c>
      <c r="N72" s="196">
        <v>1.41</v>
      </c>
      <c r="O72" s="196">
        <v>0</v>
      </c>
      <c r="P72" s="196">
        <v>1.58</v>
      </c>
      <c r="Q72" s="196">
        <v>0.13</v>
      </c>
      <c r="R72" s="196">
        <v>0.5</v>
      </c>
      <c r="S72" s="196">
        <v>0.31</v>
      </c>
      <c r="T72" s="196">
        <v>0</v>
      </c>
      <c r="U72" s="196">
        <v>0.99</v>
      </c>
      <c r="V72" s="196">
        <v>0.21</v>
      </c>
      <c r="W72" s="196">
        <v>0.41</v>
      </c>
      <c r="X72" s="196">
        <v>1.75</v>
      </c>
      <c r="Y72" s="196">
        <v>0</v>
      </c>
      <c r="Z72" s="196">
        <v>3.01</v>
      </c>
      <c r="AA72" s="196">
        <v>1.07</v>
      </c>
      <c r="AB72" s="196">
        <v>0</v>
      </c>
      <c r="AC72" s="196">
        <v>1.9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28.58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0.36</v>
      </c>
      <c r="L73" s="196">
        <v>392.01</v>
      </c>
      <c r="M73" s="196">
        <v>1.0900000000000001</v>
      </c>
      <c r="N73" s="196">
        <v>1.41</v>
      </c>
      <c r="O73" s="196">
        <v>0</v>
      </c>
      <c r="P73" s="196">
        <v>1.58</v>
      </c>
      <c r="Q73" s="196">
        <v>0.13</v>
      </c>
      <c r="R73" s="196">
        <v>0.5</v>
      </c>
      <c r="S73" s="196">
        <v>0.31</v>
      </c>
      <c r="T73" s="196">
        <v>0</v>
      </c>
      <c r="U73" s="196">
        <v>0.99</v>
      </c>
      <c r="V73" s="196">
        <v>0.21</v>
      </c>
      <c r="W73" s="196">
        <v>0.41</v>
      </c>
      <c r="X73" s="196">
        <v>1.75</v>
      </c>
      <c r="Y73" s="196">
        <v>0</v>
      </c>
      <c r="Z73" s="196">
        <v>3.01</v>
      </c>
      <c r="AA73" s="196">
        <v>1.07</v>
      </c>
      <c r="AB73" s="196">
        <v>0</v>
      </c>
      <c r="AC73" s="196">
        <v>1.9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28.58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0.36</v>
      </c>
      <c r="L74" s="196">
        <v>392.01</v>
      </c>
      <c r="M74" s="196">
        <v>1.0900000000000001</v>
      </c>
      <c r="N74" s="196">
        <v>1.41</v>
      </c>
      <c r="O74" s="196">
        <v>0</v>
      </c>
      <c r="P74" s="196">
        <v>1.58</v>
      </c>
      <c r="Q74" s="196">
        <v>0.13</v>
      </c>
      <c r="R74" s="196">
        <v>0.5</v>
      </c>
      <c r="S74" s="196">
        <v>0.31</v>
      </c>
      <c r="T74" s="196">
        <v>0</v>
      </c>
      <c r="U74" s="196">
        <v>0.99</v>
      </c>
      <c r="V74" s="196">
        <v>0.21</v>
      </c>
      <c r="W74" s="196">
        <v>0.41</v>
      </c>
      <c r="X74" s="196">
        <v>1.75</v>
      </c>
      <c r="Y74" s="196">
        <v>0</v>
      </c>
      <c r="Z74" s="196">
        <v>3.01</v>
      </c>
      <c r="AA74" s="196">
        <v>1.07</v>
      </c>
      <c r="AB74" s="196">
        <v>0</v>
      </c>
      <c r="AC74" s="196">
        <v>1.9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28.58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0.36</v>
      </c>
      <c r="L75" s="196">
        <v>392.01</v>
      </c>
      <c r="M75" s="196">
        <v>1.0900000000000001</v>
      </c>
      <c r="N75" s="196">
        <v>1.41</v>
      </c>
      <c r="O75" s="196">
        <v>0</v>
      </c>
      <c r="P75" s="196">
        <v>1.58</v>
      </c>
      <c r="Q75" s="196">
        <v>0.13</v>
      </c>
      <c r="R75" s="196">
        <v>0.5</v>
      </c>
      <c r="S75" s="196">
        <v>0.31</v>
      </c>
      <c r="T75" s="196">
        <v>0</v>
      </c>
      <c r="U75" s="196">
        <v>0.99</v>
      </c>
      <c r="V75" s="196">
        <v>0.21</v>
      </c>
      <c r="W75" s="196">
        <v>0.41</v>
      </c>
      <c r="X75" s="196">
        <v>1.75</v>
      </c>
      <c r="Y75" s="196">
        <v>0</v>
      </c>
      <c r="Z75" s="196">
        <v>3.01</v>
      </c>
      <c r="AA75" s="196">
        <v>1.07</v>
      </c>
      <c r="AB75" s="196">
        <v>0</v>
      </c>
      <c r="AC75" s="196">
        <v>1.9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28.58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0.36</v>
      </c>
      <c r="L76" s="196">
        <v>392.01</v>
      </c>
      <c r="M76" s="196">
        <v>1.0900000000000001</v>
      </c>
      <c r="N76" s="196">
        <v>1.41</v>
      </c>
      <c r="O76" s="196">
        <v>0</v>
      </c>
      <c r="P76" s="196">
        <v>1.58</v>
      </c>
      <c r="Q76" s="196">
        <v>0.13</v>
      </c>
      <c r="R76" s="196">
        <v>0.5</v>
      </c>
      <c r="S76" s="196">
        <v>0.31</v>
      </c>
      <c r="T76" s="196">
        <v>0</v>
      </c>
      <c r="U76" s="196">
        <v>0.99</v>
      </c>
      <c r="V76" s="196">
        <v>0.21</v>
      </c>
      <c r="W76" s="196">
        <v>0.41</v>
      </c>
      <c r="X76" s="196">
        <v>1.75</v>
      </c>
      <c r="Y76" s="196">
        <v>0</v>
      </c>
      <c r="Z76" s="196">
        <v>3.01</v>
      </c>
      <c r="AA76" s="196">
        <v>1.07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28.58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0.36</v>
      </c>
      <c r="L77" s="196">
        <v>392</v>
      </c>
      <c r="M77" s="196">
        <v>1.0900000000000001</v>
      </c>
      <c r="N77" s="196">
        <v>1.41</v>
      </c>
      <c r="O77" s="196">
        <v>0</v>
      </c>
      <c r="P77" s="196">
        <v>1.58</v>
      </c>
      <c r="Q77" s="196">
        <v>0.13</v>
      </c>
      <c r="R77" s="196">
        <v>0.5</v>
      </c>
      <c r="S77" s="196">
        <v>0.31</v>
      </c>
      <c r="T77" s="196">
        <v>0</v>
      </c>
      <c r="U77" s="196">
        <v>0.99</v>
      </c>
      <c r="V77" s="196">
        <v>0.21</v>
      </c>
      <c r="W77" s="196">
        <v>0.41</v>
      </c>
      <c r="X77" s="196">
        <v>1.75</v>
      </c>
      <c r="Y77" s="196">
        <v>0</v>
      </c>
      <c r="Z77" s="196">
        <v>3.01</v>
      </c>
      <c r="AA77" s="196">
        <v>1.07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28.58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0.36</v>
      </c>
      <c r="L78" s="196">
        <v>392</v>
      </c>
      <c r="M78" s="196">
        <v>1.0900000000000001</v>
      </c>
      <c r="N78" s="196">
        <v>1.41</v>
      </c>
      <c r="O78" s="196">
        <v>0</v>
      </c>
      <c r="P78" s="196">
        <v>1.58</v>
      </c>
      <c r="Q78" s="196">
        <v>0.13</v>
      </c>
      <c r="R78" s="196">
        <v>0.5</v>
      </c>
      <c r="S78" s="196">
        <v>0.31</v>
      </c>
      <c r="T78" s="196">
        <v>0</v>
      </c>
      <c r="U78" s="196">
        <v>0.99</v>
      </c>
      <c r="V78" s="196">
        <v>0.21</v>
      </c>
      <c r="W78" s="196">
        <v>0.41</v>
      </c>
      <c r="X78" s="196">
        <v>1.75</v>
      </c>
      <c r="Y78" s="196">
        <v>0</v>
      </c>
      <c r="Z78" s="196">
        <v>3.01</v>
      </c>
      <c r="AA78" s="196">
        <v>1.07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28.58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0.36</v>
      </c>
      <c r="L79" s="196">
        <v>392.15</v>
      </c>
      <c r="M79" s="196">
        <v>1.0900000000000001</v>
      </c>
      <c r="N79" s="196">
        <v>1.41</v>
      </c>
      <c r="O79" s="196">
        <v>0</v>
      </c>
      <c r="P79" s="196">
        <v>1.58</v>
      </c>
      <c r="Q79" s="196">
        <v>0.13</v>
      </c>
      <c r="R79" s="196">
        <v>0.5</v>
      </c>
      <c r="S79" s="196">
        <v>0.31</v>
      </c>
      <c r="T79" s="196">
        <v>0</v>
      </c>
      <c r="U79" s="196">
        <v>0.99</v>
      </c>
      <c r="V79" s="196">
        <v>0.21</v>
      </c>
      <c r="W79" s="196">
        <v>0.41</v>
      </c>
      <c r="X79" s="196">
        <v>1.75</v>
      </c>
      <c r="Y79" s="196">
        <v>0</v>
      </c>
      <c r="Z79" s="196">
        <v>3.01</v>
      </c>
      <c r="AA79" s="196">
        <v>1.07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28.58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0.36</v>
      </c>
      <c r="L80" s="196">
        <v>392.01</v>
      </c>
      <c r="M80" s="196">
        <v>1.0900000000000001</v>
      </c>
      <c r="N80" s="196">
        <v>1.41</v>
      </c>
      <c r="O80" s="196">
        <v>0</v>
      </c>
      <c r="P80" s="196">
        <v>1.58</v>
      </c>
      <c r="Q80" s="196">
        <v>0.13</v>
      </c>
      <c r="R80" s="196">
        <v>0.5</v>
      </c>
      <c r="S80" s="196">
        <v>0.31</v>
      </c>
      <c r="T80" s="196">
        <v>0</v>
      </c>
      <c r="U80" s="196">
        <v>0.99</v>
      </c>
      <c r="V80" s="196">
        <v>0.21</v>
      </c>
      <c r="W80" s="196">
        <v>0.41</v>
      </c>
      <c r="X80" s="196">
        <v>1.75</v>
      </c>
      <c r="Y80" s="196">
        <v>0</v>
      </c>
      <c r="Z80" s="196">
        <v>3.01</v>
      </c>
      <c r="AA80" s="196">
        <v>1.07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28.58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0.36</v>
      </c>
      <c r="L81" s="196">
        <v>392.01</v>
      </c>
      <c r="M81" s="196">
        <v>1.0900000000000001</v>
      </c>
      <c r="N81" s="196">
        <v>1.41</v>
      </c>
      <c r="O81" s="196">
        <v>0</v>
      </c>
      <c r="P81" s="196">
        <v>1.58</v>
      </c>
      <c r="Q81" s="196">
        <v>0.13</v>
      </c>
      <c r="R81" s="196">
        <v>0.5</v>
      </c>
      <c r="S81" s="196">
        <v>0.31</v>
      </c>
      <c r="T81" s="196">
        <v>0</v>
      </c>
      <c r="U81" s="196">
        <v>0.99</v>
      </c>
      <c r="V81" s="196">
        <v>0.21</v>
      </c>
      <c r="W81" s="196">
        <v>0.41</v>
      </c>
      <c r="X81" s="196">
        <v>1.75</v>
      </c>
      <c r="Y81" s="196">
        <v>0</v>
      </c>
      <c r="Z81" s="196">
        <v>3.01</v>
      </c>
      <c r="AA81" s="196">
        <v>1.07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28.58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0.36</v>
      </c>
      <c r="L82" s="196">
        <v>392.01</v>
      </c>
      <c r="M82" s="196">
        <v>1.0900000000000001</v>
      </c>
      <c r="N82" s="196">
        <v>1.41</v>
      </c>
      <c r="O82" s="196">
        <v>0</v>
      </c>
      <c r="P82" s="196">
        <v>1.58</v>
      </c>
      <c r="Q82" s="196">
        <v>0.13</v>
      </c>
      <c r="R82" s="196">
        <v>0.5</v>
      </c>
      <c r="S82" s="196">
        <v>0.31</v>
      </c>
      <c r="T82" s="196">
        <v>0</v>
      </c>
      <c r="U82" s="196">
        <v>0.99</v>
      </c>
      <c r="V82" s="196">
        <v>0.21</v>
      </c>
      <c r="W82" s="196">
        <v>0.41</v>
      </c>
      <c r="X82" s="196">
        <v>1.75</v>
      </c>
      <c r="Y82" s="196">
        <v>0</v>
      </c>
      <c r="Z82" s="196">
        <v>3.01</v>
      </c>
      <c r="AA82" s="196">
        <v>1.07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28.58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0.36</v>
      </c>
      <c r="L83" s="196">
        <v>392.01</v>
      </c>
      <c r="M83" s="196">
        <v>1.0900000000000001</v>
      </c>
      <c r="N83" s="196">
        <v>1.41</v>
      </c>
      <c r="O83" s="196">
        <v>0</v>
      </c>
      <c r="P83" s="196">
        <v>1.58</v>
      </c>
      <c r="Q83" s="196">
        <v>0.46</v>
      </c>
      <c r="R83" s="196">
        <v>0.5</v>
      </c>
      <c r="S83" s="196">
        <v>0.31</v>
      </c>
      <c r="T83" s="196">
        <v>0</v>
      </c>
      <c r="U83" s="196">
        <v>0.99</v>
      </c>
      <c r="V83" s="196">
        <v>0.19</v>
      </c>
      <c r="W83" s="196">
        <v>0.41</v>
      </c>
      <c r="X83" s="196">
        <v>1.75</v>
      </c>
      <c r="Y83" s="196">
        <v>0</v>
      </c>
      <c r="Z83" s="196">
        <v>3.01</v>
      </c>
      <c r="AA83" s="196">
        <v>1.07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28.58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0.36</v>
      </c>
      <c r="L84" s="196">
        <v>415.08</v>
      </c>
      <c r="M84" s="196">
        <v>1.0900000000000001</v>
      </c>
      <c r="N84" s="196">
        <v>1.41</v>
      </c>
      <c r="O84" s="196">
        <v>0</v>
      </c>
      <c r="P84" s="196">
        <v>1.58</v>
      </c>
      <c r="Q84" s="196">
        <v>0.46</v>
      </c>
      <c r="R84" s="196">
        <v>0.5</v>
      </c>
      <c r="S84" s="196">
        <v>0.31</v>
      </c>
      <c r="T84" s="196">
        <v>0</v>
      </c>
      <c r="U84" s="196">
        <v>0.99</v>
      </c>
      <c r="V84" s="196">
        <v>0.21</v>
      </c>
      <c r="W84" s="196">
        <v>0.41</v>
      </c>
      <c r="X84" s="196">
        <v>1.75</v>
      </c>
      <c r="Y84" s="196">
        <v>0</v>
      </c>
      <c r="Z84" s="196">
        <v>3.01</v>
      </c>
      <c r="AA84" s="196">
        <v>1.07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28.58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0.36</v>
      </c>
      <c r="L85" s="196">
        <v>443.92</v>
      </c>
      <c r="M85" s="196">
        <v>1.0900000000000001</v>
      </c>
      <c r="N85" s="196">
        <v>1.41</v>
      </c>
      <c r="O85" s="196">
        <v>0</v>
      </c>
      <c r="P85" s="196">
        <v>1.58</v>
      </c>
      <c r="Q85" s="196">
        <v>0.46</v>
      </c>
      <c r="R85" s="196">
        <v>0.5</v>
      </c>
      <c r="S85" s="196">
        <v>0.31</v>
      </c>
      <c r="T85" s="196">
        <v>0</v>
      </c>
      <c r="U85" s="196">
        <v>0.99</v>
      </c>
      <c r="V85" s="196">
        <v>0.21</v>
      </c>
      <c r="W85" s="196">
        <v>0.41</v>
      </c>
      <c r="X85" s="196">
        <v>1.75</v>
      </c>
      <c r="Y85" s="196">
        <v>0</v>
      </c>
      <c r="Z85" s="196">
        <v>3.01</v>
      </c>
      <c r="AA85" s="196">
        <v>1.07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28.58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0.36</v>
      </c>
      <c r="L86" s="196">
        <v>476.6</v>
      </c>
      <c r="M86" s="196">
        <v>1.0900000000000001</v>
      </c>
      <c r="N86" s="196">
        <v>1.41</v>
      </c>
      <c r="O86" s="196">
        <v>0</v>
      </c>
      <c r="P86" s="196">
        <v>1.58</v>
      </c>
      <c r="Q86" s="196">
        <v>0.46</v>
      </c>
      <c r="R86" s="196">
        <v>0.5</v>
      </c>
      <c r="S86" s="196">
        <v>5.21</v>
      </c>
      <c r="T86" s="196">
        <v>0</v>
      </c>
      <c r="U86" s="196">
        <v>0.99</v>
      </c>
      <c r="V86" s="196">
        <v>0.21</v>
      </c>
      <c r="W86" s="196">
        <v>0.41</v>
      </c>
      <c r="X86" s="196">
        <v>1.75</v>
      </c>
      <c r="Y86" s="196">
        <v>0</v>
      </c>
      <c r="Z86" s="196">
        <v>3.01</v>
      </c>
      <c r="AA86" s="196">
        <v>1.07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28.58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0.36</v>
      </c>
      <c r="L87" s="196">
        <v>476.6</v>
      </c>
      <c r="M87" s="196">
        <v>1.0900000000000001</v>
      </c>
      <c r="N87" s="196">
        <v>1.41</v>
      </c>
      <c r="O87" s="196">
        <v>0</v>
      </c>
      <c r="P87" s="196">
        <v>1.58</v>
      </c>
      <c r="Q87" s="196">
        <v>0.46</v>
      </c>
      <c r="R87" s="196">
        <v>0.5</v>
      </c>
      <c r="S87" s="196">
        <v>5.21</v>
      </c>
      <c r="T87" s="196">
        <v>0</v>
      </c>
      <c r="U87" s="196">
        <v>0.99</v>
      </c>
      <c r="V87" s="196">
        <v>0.21</v>
      </c>
      <c r="W87" s="196">
        <v>0.41</v>
      </c>
      <c r="X87" s="196">
        <v>1.75</v>
      </c>
      <c r="Y87" s="196">
        <v>0</v>
      </c>
      <c r="Z87" s="196">
        <v>3.01</v>
      </c>
      <c r="AA87" s="196">
        <v>1.07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28.58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4.55</v>
      </c>
      <c r="L88" s="196">
        <v>476.6</v>
      </c>
      <c r="M88" s="196">
        <v>1.0900000000000001</v>
      </c>
      <c r="N88" s="196">
        <v>1.41</v>
      </c>
      <c r="O88" s="196">
        <v>0</v>
      </c>
      <c r="P88" s="196">
        <v>1.58</v>
      </c>
      <c r="Q88" s="196">
        <v>0.46</v>
      </c>
      <c r="R88" s="196">
        <v>0.5</v>
      </c>
      <c r="S88" s="196">
        <v>5.21</v>
      </c>
      <c r="T88" s="196">
        <v>0</v>
      </c>
      <c r="U88" s="196">
        <v>0.99</v>
      </c>
      <c r="V88" s="196">
        <v>3.65</v>
      </c>
      <c r="W88" s="196">
        <v>0.41</v>
      </c>
      <c r="X88" s="196">
        <v>1.75</v>
      </c>
      <c r="Y88" s="196">
        <v>0</v>
      </c>
      <c r="Z88" s="196">
        <v>3.01</v>
      </c>
      <c r="AA88" s="196">
        <v>19.98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28.58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4.55</v>
      </c>
      <c r="L89" s="196">
        <v>476.6</v>
      </c>
      <c r="M89" s="196">
        <v>1.0900000000000001</v>
      </c>
      <c r="N89" s="196">
        <v>1.41</v>
      </c>
      <c r="O89" s="196">
        <v>0</v>
      </c>
      <c r="P89" s="196">
        <v>1.58</v>
      </c>
      <c r="Q89" s="196">
        <v>0.46</v>
      </c>
      <c r="R89" s="196">
        <v>0.5</v>
      </c>
      <c r="S89" s="196">
        <v>5.21</v>
      </c>
      <c r="T89" s="196">
        <v>0</v>
      </c>
      <c r="U89" s="196">
        <v>0.99</v>
      </c>
      <c r="V89" s="196">
        <v>3.65</v>
      </c>
      <c r="W89" s="196">
        <v>0.41</v>
      </c>
      <c r="X89" s="196">
        <v>1.75</v>
      </c>
      <c r="Y89" s="196">
        <v>0</v>
      </c>
      <c r="Z89" s="196">
        <v>3.01</v>
      </c>
      <c r="AA89" s="196">
        <v>19.98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28.58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4.55</v>
      </c>
      <c r="L90" s="196">
        <v>476.6</v>
      </c>
      <c r="M90" s="196">
        <v>1.0900000000000001</v>
      </c>
      <c r="N90" s="196">
        <v>1.41</v>
      </c>
      <c r="O90" s="196">
        <v>0</v>
      </c>
      <c r="P90" s="196">
        <v>1.58</v>
      </c>
      <c r="Q90" s="196">
        <v>0.46</v>
      </c>
      <c r="R90" s="196">
        <v>0.5</v>
      </c>
      <c r="S90" s="196">
        <v>5.21</v>
      </c>
      <c r="T90" s="196">
        <v>0</v>
      </c>
      <c r="U90" s="196">
        <v>0.99</v>
      </c>
      <c r="V90" s="196">
        <v>3.65</v>
      </c>
      <c r="W90" s="196">
        <v>0.41</v>
      </c>
      <c r="X90" s="196">
        <v>1.75</v>
      </c>
      <c r="Y90" s="196">
        <v>0</v>
      </c>
      <c r="Z90" s="196">
        <v>3.01</v>
      </c>
      <c r="AA90" s="196">
        <v>19.98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28.58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4.55</v>
      </c>
      <c r="L91" s="196">
        <v>476.6</v>
      </c>
      <c r="M91" s="196">
        <v>1.0900000000000001</v>
      </c>
      <c r="N91" s="196">
        <v>1.41</v>
      </c>
      <c r="O91" s="196">
        <v>0</v>
      </c>
      <c r="P91" s="196">
        <v>1.58</v>
      </c>
      <c r="Q91" s="196">
        <v>0.46</v>
      </c>
      <c r="R91" s="196">
        <v>6.47</v>
      </c>
      <c r="S91" s="196">
        <v>5.21</v>
      </c>
      <c r="T91" s="196">
        <v>0</v>
      </c>
      <c r="U91" s="196">
        <v>0.99</v>
      </c>
      <c r="V91" s="196">
        <v>3.65</v>
      </c>
      <c r="W91" s="196">
        <v>0.41</v>
      </c>
      <c r="X91" s="196">
        <v>1.75</v>
      </c>
      <c r="Y91" s="196">
        <v>0</v>
      </c>
      <c r="Z91" s="196">
        <v>3.01</v>
      </c>
      <c r="AA91" s="196">
        <v>19.98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28.58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4.55</v>
      </c>
      <c r="L92" s="196">
        <v>476.6</v>
      </c>
      <c r="M92" s="196">
        <v>1.0900000000000001</v>
      </c>
      <c r="N92" s="196">
        <v>1.41</v>
      </c>
      <c r="O92" s="196">
        <v>0</v>
      </c>
      <c r="P92" s="196">
        <v>1.58</v>
      </c>
      <c r="Q92" s="196">
        <v>0.46</v>
      </c>
      <c r="R92" s="196">
        <v>9.16</v>
      </c>
      <c r="S92" s="196">
        <v>5.21</v>
      </c>
      <c r="T92" s="196">
        <v>0</v>
      </c>
      <c r="U92" s="196">
        <v>0.99</v>
      </c>
      <c r="V92" s="196">
        <v>3.65</v>
      </c>
      <c r="W92" s="196">
        <v>0.41</v>
      </c>
      <c r="X92" s="196">
        <v>1.75</v>
      </c>
      <c r="Y92" s="196">
        <v>0</v>
      </c>
      <c r="Z92" s="196">
        <v>48.85</v>
      </c>
      <c r="AA92" s="196">
        <v>19.98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28.58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4.55</v>
      </c>
      <c r="L93" s="196">
        <v>476.6</v>
      </c>
      <c r="M93" s="196">
        <v>1.0900000000000001</v>
      </c>
      <c r="N93" s="196">
        <v>1.41</v>
      </c>
      <c r="O93" s="196">
        <v>0</v>
      </c>
      <c r="P93" s="196">
        <v>1.58</v>
      </c>
      <c r="Q93" s="196">
        <v>0.46</v>
      </c>
      <c r="R93" s="196">
        <v>9.16</v>
      </c>
      <c r="S93" s="196">
        <v>5.21</v>
      </c>
      <c r="T93" s="196">
        <v>0</v>
      </c>
      <c r="U93" s="196">
        <v>0.99</v>
      </c>
      <c r="V93" s="196">
        <v>3.65</v>
      </c>
      <c r="W93" s="196">
        <v>0.41</v>
      </c>
      <c r="X93" s="196">
        <v>1.75</v>
      </c>
      <c r="Y93" s="196">
        <v>0</v>
      </c>
      <c r="Z93" s="196">
        <v>48.85</v>
      </c>
      <c r="AA93" s="196">
        <v>19.98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28.58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4.55</v>
      </c>
      <c r="L94" s="196">
        <v>476.6</v>
      </c>
      <c r="M94" s="196">
        <v>1.0900000000000001</v>
      </c>
      <c r="N94" s="196">
        <v>1.41</v>
      </c>
      <c r="O94" s="196">
        <v>0</v>
      </c>
      <c r="P94" s="196">
        <v>1.58</v>
      </c>
      <c r="Q94" s="196">
        <v>0.46</v>
      </c>
      <c r="R94" s="196">
        <v>9.16</v>
      </c>
      <c r="S94" s="196">
        <v>5.21</v>
      </c>
      <c r="T94" s="196">
        <v>0</v>
      </c>
      <c r="U94" s="196">
        <v>0.99</v>
      </c>
      <c r="V94" s="196">
        <v>3.65</v>
      </c>
      <c r="W94" s="196">
        <v>0.41</v>
      </c>
      <c r="X94" s="196">
        <v>1.75</v>
      </c>
      <c r="Y94" s="196">
        <v>0</v>
      </c>
      <c r="Z94" s="196">
        <v>48.85</v>
      </c>
      <c r="AA94" s="196">
        <v>19.98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28.58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4.55</v>
      </c>
      <c r="L95" s="196">
        <v>476.6</v>
      </c>
      <c r="M95" s="196">
        <v>1.0900000000000001</v>
      </c>
      <c r="N95" s="196">
        <v>1.41</v>
      </c>
      <c r="O95" s="196">
        <v>0</v>
      </c>
      <c r="P95" s="196">
        <v>1.58</v>
      </c>
      <c r="Q95" s="196">
        <v>0.46</v>
      </c>
      <c r="R95" s="196">
        <v>6.92</v>
      </c>
      <c r="S95" s="196">
        <v>5.21</v>
      </c>
      <c r="T95" s="196">
        <v>0</v>
      </c>
      <c r="U95" s="196">
        <v>0.99</v>
      </c>
      <c r="V95" s="196">
        <v>3.65</v>
      </c>
      <c r="W95" s="196">
        <v>7.8</v>
      </c>
      <c r="X95" s="196">
        <v>35.65</v>
      </c>
      <c r="Y95" s="196">
        <v>0</v>
      </c>
      <c r="Z95" s="196">
        <v>41.2</v>
      </c>
      <c r="AA95" s="196">
        <v>19.98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28.58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4.55</v>
      </c>
      <c r="L96" s="196">
        <v>476.6</v>
      </c>
      <c r="M96" s="196">
        <v>1.0900000000000001</v>
      </c>
      <c r="N96" s="196">
        <v>1.41</v>
      </c>
      <c r="O96" s="196">
        <v>0</v>
      </c>
      <c r="P96" s="196">
        <v>1.58</v>
      </c>
      <c r="Q96" s="196">
        <v>0.46</v>
      </c>
      <c r="R96" s="196">
        <v>9.17</v>
      </c>
      <c r="S96" s="196">
        <v>5.21</v>
      </c>
      <c r="T96" s="196">
        <v>0</v>
      </c>
      <c r="U96" s="196">
        <v>0.99</v>
      </c>
      <c r="V96" s="196">
        <v>3.65</v>
      </c>
      <c r="W96" s="196">
        <v>7.8</v>
      </c>
      <c r="X96" s="196">
        <v>35.65</v>
      </c>
      <c r="Y96" s="196">
        <v>0</v>
      </c>
      <c r="Z96" s="196">
        <v>48.85</v>
      </c>
      <c r="AA96" s="196">
        <v>19.98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28.58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4.55</v>
      </c>
      <c r="L97" s="196">
        <v>476.6</v>
      </c>
      <c r="M97" s="196">
        <v>1.0900000000000001</v>
      </c>
      <c r="N97" s="196">
        <v>1.41</v>
      </c>
      <c r="O97" s="196">
        <v>0</v>
      </c>
      <c r="P97" s="196">
        <v>1.58</v>
      </c>
      <c r="Q97" s="196">
        <v>0.46</v>
      </c>
      <c r="R97" s="196">
        <v>9.17</v>
      </c>
      <c r="S97" s="196">
        <v>5.21</v>
      </c>
      <c r="T97" s="196">
        <v>0</v>
      </c>
      <c r="U97" s="196">
        <v>0.99</v>
      </c>
      <c r="V97" s="196">
        <v>3.65</v>
      </c>
      <c r="W97" s="196">
        <v>7.8</v>
      </c>
      <c r="X97" s="196">
        <v>35.65</v>
      </c>
      <c r="Y97" s="196">
        <v>0</v>
      </c>
      <c r="Z97" s="196">
        <v>48.85</v>
      </c>
      <c r="AA97" s="196">
        <v>19.98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28.58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4.55</v>
      </c>
      <c r="L98" s="196">
        <v>476.6</v>
      </c>
      <c r="M98" s="196">
        <v>1.0900000000000001</v>
      </c>
      <c r="N98" s="196">
        <v>1.41</v>
      </c>
      <c r="O98" s="196">
        <v>0</v>
      </c>
      <c r="P98" s="196">
        <v>1.58</v>
      </c>
      <c r="Q98" s="196">
        <v>0.46</v>
      </c>
      <c r="R98" s="196">
        <v>9.17</v>
      </c>
      <c r="S98" s="196">
        <v>5.21</v>
      </c>
      <c r="T98" s="196">
        <v>0</v>
      </c>
      <c r="U98" s="196">
        <v>0.99</v>
      </c>
      <c r="V98" s="196">
        <v>3.65</v>
      </c>
      <c r="W98" s="196">
        <v>7.8</v>
      </c>
      <c r="X98" s="196">
        <v>35.65</v>
      </c>
      <c r="Y98" s="196">
        <v>0</v>
      </c>
      <c r="Z98" s="196">
        <v>48.85</v>
      </c>
      <c r="AA98" s="196">
        <v>19.98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28.58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5.3170000000000231E-2</v>
      </c>
      <c r="L99">
        <f t="shared" si="0"/>
        <v>10.777449999999998</v>
      </c>
      <c r="M99">
        <f t="shared" si="0"/>
        <v>2.6565000000000057E-2</v>
      </c>
      <c r="N99">
        <f t="shared" si="0"/>
        <v>3.3922499999999939E-2</v>
      </c>
      <c r="O99">
        <f t="shared" si="0"/>
        <v>0</v>
      </c>
      <c r="P99">
        <f t="shared" si="0"/>
        <v>3.32825E-2</v>
      </c>
      <c r="Q99">
        <f t="shared" si="0"/>
        <v>1.4457500000000019E-2</v>
      </c>
      <c r="R99">
        <f t="shared" si="0"/>
        <v>8.2714999999999997E-2</v>
      </c>
      <c r="S99">
        <f t="shared" si="0"/>
        <v>7.2894999999999988E-2</v>
      </c>
      <c r="T99">
        <f t="shared" si="0"/>
        <v>0</v>
      </c>
      <c r="U99">
        <f t="shared" si="0"/>
        <v>2.3919999999999969E-2</v>
      </c>
      <c r="V99">
        <f t="shared" si="0"/>
        <v>3.6187499999999942E-2</v>
      </c>
      <c r="W99">
        <f t="shared" si="0"/>
        <v>6.1299999999999966E-2</v>
      </c>
      <c r="X99">
        <f t="shared" si="0"/>
        <v>0.2764625</v>
      </c>
      <c r="Y99">
        <f t="shared" si="0"/>
        <v>0</v>
      </c>
      <c r="Z99">
        <f t="shared" si="0"/>
        <v>0.42399749999999953</v>
      </c>
      <c r="AA99">
        <f t="shared" si="0"/>
        <v>0.2016125000000008</v>
      </c>
      <c r="AB99">
        <f t="shared" si="0"/>
        <v>0</v>
      </c>
      <c r="AC99">
        <f t="shared" si="0"/>
        <v>3.4720000000000022E-2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0.23652749999999986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0.39989499999999983</v>
      </c>
      <c r="AT99">
        <f t="shared" si="0"/>
        <v>0.68591999999999909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-40.393999999999998</v>
      </c>
      <c r="G27" s="82">
        <v>-40.393999999999998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40.393999999999998</v>
      </c>
      <c r="AF27" s="82">
        <v>0</v>
      </c>
      <c r="AG27" s="82">
        <v>0</v>
      </c>
      <c r="AH27" s="82">
        <v>0</v>
      </c>
      <c r="AI27" s="82">
        <v>40.393999999999998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40.393999999999998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-40.393999999999998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403.94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403.94</v>
      </c>
      <c r="DF27" s="81">
        <f t="shared" si="31"/>
        <v>40.393999999999998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-40.393999999999998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-10.847</v>
      </c>
      <c r="D70" s="82">
        <v>0</v>
      </c>
      <c r="E70" s="82">
        <v>0</v>
      </c>
      <c r="F70" s="82">
        <v>0</v>
      </c>
      <c r="G70" s="82">
        <v>-10.847</v>
      </c>
      <c r="H70" s="76"/>
      <c r="I70" s="31">
        <v>68</v>
      </c>
      <c r="J70" s="82">
        <v>10.847</v>
      </c>
      <c r="K70" s="82">
        <v>0</v>
      </c>
      <c r="L70" s="82">
        <v>0</v>
      </c>
      <c r="M70" s="82">
        <v>9.1530000000000005</v>
      </c>
      <c r="N70" s="82">
        <v>20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-9.1530000000000005</v>
      </c>
      <c r="AG70" s="82">
        <v>0</v>
      </c>
      <c r="AH70" s="82">
        <v>0</v>
      </c>
      <c r="AI70" s="82">
        <v>-9.1530000000000005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10.847</v>
      </c>
      <c r="AV70" s="83">
        <f t="shared" si="41"/>
        <v>0</v>
      </c>
      <c r="AW70" s="83">
        <f t="shared" si="41"/>
        <v>0</v>
      </c>
      <c r="AX70" s="83">
        <f t="shared" si="41"/>
        <v>9.1530000000000005</v>
      </c>
      <c r="AY70" s="83">
        <f t="shared" si="42"/>
        <v>-20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108.47</v>
      </c>
      <c r="CF70" s="80">
        <f t="shared" si="51"/>
        <v>0</v>
      </c>
      <c r="CG70" s="80">
        <f t="shared" si="51"/>
        <v>0</v>
      </c>
      <c r="CH70" s="80">
        <f t="shared" si="51"/>
        <v>91.53</v>
      </c>
      <c r="CI70" s="80">
        <f t="shared" si="52"/>
        <v>200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10.847</v>
      </c>
      <c r="DG70" s="81">
        <f t="shared" si="60"/>
        <v>-20</v>
      </c>
      <c r="DH70" s="81">
        <f t="shared" si="61"/>
        <v>0</v>
      </c>
      <c r="DI70" s="81">
        <f t="shared" si="62"/>
        <v>0</v>
      </c>
      <c r="DJ70" s="81">
        <f t="shared" si="63"/>
        <v>9.1530000000000005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-7.665</v>
      </c>
      <c r="G78" s="82">
        <v>-7.665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7.665</v>
      </c>
      <c r="AF78" s="82">
        <v>0</v>
      </c>
      <c r="AG78" s="82">
        <v>0</v>
      </c>
      <c r="AH78" s="82">
        <v>0</v>
      </c>
      <c r="AI78" s="82">
        <v>7.665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7.665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-7.665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76.650000000000006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76.650000000000006</v>
      </c>
      <c r="DF78" s="81">
        <f t="shared" si="59"/>
        <v>7.665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-7.665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</v>
      </c>
      <c r="D87" s="82">
        <v>0</v>
      </c>
      <c r="E87" s="82">
        <v>0</v>
      </c>
      <c r="F87" s="82">
        <v>0</v>
      </c>
      <c r="G87" s="82">
        <v>-2</v>
      </c>
      <c r="H87" s="76"/>
      <c r="I87" s="31">
        <v>85</v>
      </c>
      <c r="J87" s="82">
        <v>2</v>
      </c>
      <c r="K87" s="82">
        <v>0</v>
      </c>
      <c r="L87" s="82">
        <v>0</v>
      </c>
      <c r="M87" s="82">
        <v>0</v>
      </c>
      <c r="N87" s="82">
        <v>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</v>
      </c>
      <c r="DG87" s="81">
        <f t="shared" si="60"/>
        <v>-2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</v>
      </c>
      <c r="D88" s="82">
        <v>0</v>
      </c>
      <c r="E88" s="82">
        <v>0</v>
      </c>
      <c r="F88" s="82">
        <v>0</v>
      </c>
      <c r="G88" s="82">
        <v>-12</v>
      </c>
      <c r="H88" s="76"/>
      <c r="I88" s="31">
        <v>86</v>
      </c>
      <c r="J88" s="82">
        <v>12</v>
      </c>
      <c r="K88" s="82">
        <v>0</v>
      </c>
      <c r="L88" s="82">
        <v>0</v>
      </c>
      <c r="M88" s="82">
        <v>0</v>
      </c>
      <c r="N88" s="82">
        <v>12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12</v>
      </c>
      <c r="DG88" s="81">
        <f t="shared" si="60"/>
        <v>-12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</v>
      </c>
      <c r="D89" s="82">
        <v>0</v>
      </c>
      <c r="E89" s="82">
        <v>0</v>
      </c>
      <c r="F89" s="82">
        <v>0</v>
      </c>
      <c r="G89" s="82">
        <v>-22</v>
      </c>
      <c r="H89" s="76"/>
      <c r="I89" s="31">
        <v>87</v>
      </c>
      <c r="J89" s="82">
        <v>22</v>
      </c>
      <c r="K89" s="82">
        <v>0</v>
      </c>
      <c r="L89" s="82">
        <v>0</v>
      </c>
      <c r="M89" s="82">
        <v>0</v>
      </c>
      <c r="N89" s="82">
        <v>22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22</v>
      </c>
      <c r="DG89" s="81">
        <f t="shared" si="60"/>
        <v>-22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-32</v>
      </c>
      <c r="D90" s="82">
        <v>0</v>
      </c>
      <c r="E90" s="82">
        <v>0</v>
      </c>
      <c r="F90" s="82">
        <v>0</v>
      </c>
      <c r="G90" s="82">
        <v>-32</v>
      </c>
      <c r="H90" s="76"/>
      <c r="I90" s="31">
        <v>88</v>
      </c>
      <c r="J90" s="82">
        <v>32</v>
      </c>
      <c r="K90" s="82">
        <v>0</v>
      </c>
      <c r="L90" s="82">
        <v>0</v>
      </c>
      <c r="M90" s="82">
        <v>0</v>
      </c>
      <c r="N90" s="82">
        <v>32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320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320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32</v>
      </c>
      <c r="DG90" s="81">
        <f t="shared" si="60"/>
        <v>-32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</v>
      </c>
      <c r="D91" s="82">
        <v>0</v>
      </c>
      <c r="E91" s="82">
        <v>0</v>
      </c>
      <c r="F91" s="82">
        <v>0</v>
      </c>
      <c r="G91" s="82">
        <v>-2</v>
      </c>
      <c r="H91" s="76"/>
      <c r="I91" s="31">
        <v>89</v>
      </c>
      <c r="J91" s="82">
        <v>2</v>
      </c>
      <c r="K91" s="82">
        <v>0</v>
      </c>
      <c r="L91" s="82">
        <v>0</v>
      </c>
      <c r="M91" s="82">
        <v>0</v>
      </c>
      <c r="N91" s="82">
        <v>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2</v>
      </c>
      <c r="DG91" s="81">
        <f t="shared" si="60"/>
        <v>-2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-21</v>
      </c>
      <c r="D92" s="82">
        <v>0</v>
      </c>
      <c r="E92" s="82">
        <v>0</v>
      </c>
      <c r="F92" s="82">
        <v>0</v>
      </c>
      <c r="G92" s="82">
        <v>-21</v>
      </c>
      <c r="H92" s="76"/>
      <c r="I92" s="31">
        <v>90</v>
      </c>
      <c r="J92" s="82">
        <v>21</v>
      </c>
      <c r="K92" s="82">
        <v>0</v>
      </c>
      <c r="L92" s="82">
        <v>0</v>
      </c>
      <c r="M92" s="82">
        <v>0</v>
      </c>
      <c r="N92" s="82">
        <v>21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21</v>
      </c>
      <c r="DG92" s="81">
        <f t="shared" si="60"/>
        <v>-21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2.5461750000000002E-2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2.2882499999999999E-3</v>
      </c>
      <c r="AY99" s="87">
        <f t="shared" si="65"/>
        <v>-2.775E-2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1.2014749999999999E-2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-1.2014749999999999E-2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2.5461750000000002E-2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2.2882499999999999E-3</v>
      </c>
      <c r="CI99" s="89">
        <f t="shared" si="70"/>
        <v>2.775E-2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1.2014750000000001E-2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1.2014750000000001E-2</v>
      </c>
      <c r="DE99" s="86"/>
      <c r="DF99" s="81">
        <f t="shared" si="59"/>
        <v>3.7476500000000003E-2</v>
      </c>
      <c r="DG99" s="81">
        <f t="shared" si="60"/>
        <v>-2.775E-2</v>
      </c>
      <c r="DH99" s="81">
        <f t="shared" si="61"/>
        <v>0</v>
      </c>
      <c r="DI99" s="81">
        <f t="shared" si="62"/>
        <v>0</v>
      </c>
      <c r="DJ99" s="81">
        <f t="shared" si="63"/>
        <v>-9.726499999999999E-3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360</v>
      </c>
      <c r="H3" s="174">
        <f t="shared" ref="H3:H66" ca="1" si="2">INDIRECT("ISGS_Delhi_pp!" &amp; $V$3 &amp; X3)</f>
        <v>346.06799999999998</v>
      </c>
      <c r="I3" s="178">
        <f ca="1">INDIRECT("BRPL_EOD!" &amp; $V$3 &amp; X3)</f>
        <v>259.55</v>
      </c>
      <c r="J3" s="176">
        <f ca="1">INDIRECT("BYPL_EOD!" &amp; $V$3 &amp; X3)</f>
        <v>81.709999999999994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346.07</v>
      </c>
      <c r="N3" s="175">
        <f ca="1">INDIRECT("BRPL_ISGS_exbus!" &amp; $V$3 &amp; X3)</f>
        <v>269.99739937006962</v>
      </c>
      <c r="O3" s="176">
        <f ca="1">INDIRECT("BYPL_ISGS_exbus!" &amp; $V$3 &amp; X3)</f>
        <v>84.998988643915965</v>
      </c>
      <c r="P3" s="176">
        <f ca="1">INDIRECT("TPDDL_ISGS_exbus!" &amp; $V$3 &amp; X3)</f>
        <v>5.0036119860143904</v>
      </c>
      <c r="Q3" s="176">
        <f ca="1">INDIRECT("NDMC_ISGS_exbus!" &amp; $V$3 &amp; X3)</f>
        <v>0</v>
      </c>
      <c r="R3" s="177">
        <f ca="1">SUM(N3:Q3)</f>
        <v>359.99999999999994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360</v>
      </c>
      <c r="H4" s="182">
        <f t="shared" ca="1" si="2"/>
        <v>346.06799999999998</v>
      </c>
      <c r="I4" s="183">
        <f t="shared" ref="I4:I67" ca="1" si="5">INDIRECT("BRPL_EOD!" &amp; $V$3 &amp; X4)</f>
        <v>259.55</v>
      </c>
      <c r="J4" s="180">
        <f t="shared" ref="J4:J67" ca="1" si="6">INDIRECT("BYPL_EOD!" &amp; $V$3 &amp; X4)</f>
        <v>81.709999999999994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346.07</v>
      </c>
      <c r="N4" s="179">
        <f t="shared" ref="N4:N67" ca="1" si="10">INDIRECT("BRPL_ISGS_exbus!" &amp; $V$3 &amp; X4)</f>
        <v>269.99739937006962</v>
      </c>
      <c r="O4" s="180">
        <f t="shared" ref="O4:O67" ca="1" si="11">INDIRECT("BYPL_ISGS_exbus!" &amp; $V$3 &amp; X4)</f>
        <v>84.998988643915965</v>
      </c>
      <c r="P4" s="180">
        <f t="shared" ref="P4:P67" ca="1" si="12">INDIRECT("TPDDL_ISGS_exbus!" &amp; $V$3 &amp; X4)</f>
        <v>5.0036119860143904</v>
      </c>
      <c r="Q4" s="180">
        <f t="shared" ref="Q4:Q67" ca="1" si="13">INDIRECT("NDMC_ISGS_exbus!" &amp; $V$3 &amp; X4)</f>
        <v>0</v>
      </c>
      <c r="R4" s="181">
        <f t="shared" ref="R4:R67" ca="1" si="14">SUM(N4:Q4)</f>
        <v>359.99999999999994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360</v>
      </c>
      <c r="H5" s="182">
        <f t="shared" ca="1" si="2"/>
        <v>346.06799999999998</v>
      </c>
      <c r="I5" s="183">
        <f t="shared" ca="1" si="5"/>
        <v>259.55</v>
      </c>
      <c r="J5" s="180">
        <f t="shared" ca="1" si="6"/>
        <v>81.709999999999994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346.07</v>
      </c>
      <c r="N5" s="179">
        <f t="shared" ca="1" si="10"/>
        <v>269.99739937006962</v>
      </c>
      <c r="O5" s="180">
        <f t="shared" ca="1" si="11"/>
        <v>84.998988643915965</v>
      </c>
      <c r="P5" s="180">
        <f t="shared" ca="1" si="12"/>
        <v>5.0036119860143904</v>
      </c>
      <c r="Q5" s="180">
        <f t="shared" ca="1" si="13"/>
        <v>0</v>
      </c>
      <c r="R5" s="181">
        <f t="shared" ca="1" si="14"/>
        <v>359.99999999999994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360</v>
      </c>
      <c r="H6" s="182">
        <f t="shared" ca="1" si="2"/>
        <v>346.06799999999998</v>
      </c>
      <c r="I6" s="183">
        <f t="shared" ca="1" si="5"/>
        <v>259.55</v>
      </c>
      <c r="J6" s="180">
        <f t="shared" ca="1" si="6"/>
        <v>81.709999999999994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346.07</v>
      </c>
      <c r="N6" s="179">
        <f t="shared" ca="1" si="10"/>
        <v>269.99739937006962</v>
      </c>
      <c r="O6" s="180">
        <f t="shared" ca="1" si="11"/>
        <v>84.998988643915965</v>
      </c>
      <c r="P6" s="180">
        <f t="shared" ca="1" si="12"/>
        <v>5.0036119860143904</v>
      </c>
      <c r="Q6" s="180">
        <f t="shared" ca="1" si="13"/>
        <v>0</v>
      </c>
      <c r="R6" s="181">
        <f t="shared" ca="1" si="14"/>
        <v>359.99999999999994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360</v>
      </c>
      <c r="H7" s="182">
        <f t="shared" ca="1" si="2"/>
        <v>346.06799999999998</v>
      </c>
      <c r="I7" s="183">
        <f t="shared" ca="1" si="5"/>
        <v>259.55</v>
      </c>
      <c r="J7" s="180">
        <f t="shared" ca="1" si="6"/>
        <v>81.709999999999994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346.07</v>
      </c>
      <c r="N7" s="179">
        <f t="shared" ca="1" si="10"/>
        <v>269.99739937006962</v>
      </c>
      <c r="O7" s="180">
        <f t="shared" ca="1" si="11"/>
        <v>84.998988643915965</v>
      </c>
      <c r="P7" s="180">
        <f t="shared" ca="1" si="12"/>
        <v>5.0036119860143904</v>
      </c>
      <c r="Q7" s="180">
        <f t="shared" ca="1" si="13"/>
        <v>0</v>
      </c>
      <c r="R7" s="181">
        <f t="shared" ca="1" si="14"/>
        <v>359.99999999999994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360</v>
      </c>
      <c r="H8" s="182">
        <f t="shared" ca="1" si="2"/>
        <v>346.06799999999998</v>
      </c>
      <c r="I8" s="183">
        <f t="shared" ca="1" si="5"/>
        <v>259.55</v>
      </c>
      <c r="J8" s="180">
        <f t="shared" ca="1" si="6"/>
        <v>81.709999999999994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346.07</v>
      </c>
      <c r="N8" s="179">
        <f t="shared" ca="1" si="10"/>
        <v>269.99739937006962</v>
      </c>
      <c r="O8" s="180">
        <f t="shared" ca="1" si="11"/>
        <v>84.998988643915965</v>
      </c>
      <c r="P8" s="180">
        <f t="shared" ca="1" si="12"/>
        <v>5.0036119860143904</v>
      </c>
      <c r="Q8" s="180">
        <f t="shared" ca="1" si="13"/>
        <v>0</v>
      </c>
      <c r="R8" s="181">
        <f t="shared" ca="1" si="14"/>
        <v>359.99999999999994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360</v>
      </c>
      <c r="H9" s="182">
        <f t="shared" ca="1" si="2"/>
        <v>346.06799999999998</v>
      </c>
      <c r="I9" s="183">
        <f t="shared" ca="1" si="5"/>
        <v>259.55</v>
      </c>
      <c r="J9" s="180">
        <f t="shared" ca="1" si="6"/>
        <v>81.709999999999994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346.07</v>
      </c>
      <c r="N9" s="179">
        <f t="shared" ca="1" si="10"/>
        <v>269.99739937006962</v>
      </c>
      <c r="O9" s="180">
        <f t="shared" ca="1" si="11"/>
        <v>84.998988643915965</v>
      </c>
      <c r="P9" s="180">
        <f t="shared" ca="1" si="12"/>
        <v>5.0036119860143904</v>
      </c>
      <c r="Q9" s="180">
        <f t="shared" ca="1" si="13"/>
        <v>0</v>
      </c>
      <c r="R9" s="181">
        <f t="shared" ca="1" si="14"/>
        <v>359.99999999999994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360</v>
      </c>
      <c r="H10" s="182">
        <f t="shared" ca="1" si="2"/>
        <v>346.06799999999998</v>
      </c>
      <c r="I10" s="183">
        <f t="shared" ca="1" si="5"/>
        <v>259.55</v>
      </c>
      <c r="J10" s="180">
        <f t="shared" ca="1" si="6"/>
        <v>81.709999999999994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346.07</v>
      </c>
      <c r="N10" s="179">
        <f t="shared" ca="1" si="10"/>
        <v>269.99739937006962</v>
      </c>
      <c r="O10" s="180">
        <f t="shared" ca="1" si="11"/>
        <v>84.998988643915965</v>
      </c>
      <c r="P10" s="180">
        <f t="shared" ca="1" si="12"/>
        <v>5.0036119860143904</v>
      </c>
      <c r="Q10" s="180">
        <f t="shared" ca="1" si="13"/>
        <v>0</v>
      </c>
      <c r="R10" s="181">
        <f t="shared" ca="1" si="14"/>
        <v>359.99999999999994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356.71</v>
      </c>
      <c r="H11" s="182">
        <f t="shared" ca="1" si="2"/>
        <v>342.90532300000001</v>
      </c>
      <c r="I11" s="183">
        <f t="shared" ca="1" si="5"/>
        <v>259.55</v>
      </c>
      <c r="J11" s="180">
        <f t="shared" ca="1" si="6"/>
        <v>78.55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342.91</v>
      </c>
      <c r="N11" s="179">
        <f t="shared" ca="1" si="10"/>
        <v>269.99527718643378</v>
      </c>
      <c r="O11" s="180">
        <f t="shared" ca="1" si="11"/>
        <v>81.711150156017609</v>
      </c>
      <c r="P11" s="180">
        <f t="shared" ca="1" si="12"/>
        <v>5.0035726575486281</v>
      </c>
      <c r="Q11" s="180">
        <f t="shared" ca="1" si="13"/>
        <v>0</v>
      </c>
      <c r="R11" s="181">
        <f t="shared" ca="1" si="14"/>
        <v>356.71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356.71</v>
      </c>
      <c r="H12" s="182">
        <f t="shared" ca="1" si="2"/>
        <v>342.90532300000001</v>
      </c>
      <c r="I12" s="183">
        <f t="shared" ca="1" si="5"/>
        <v>259.55</v>
      </c>
      <c r="J12" s="180">
        <f t="shared" ca="1" si="6"/>
        <v>78.55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342.91</v>
      </c>
      <c r="N12" s="179">
        <f t="shared" ca="1" si="10"/>
        <v>269.99527718643378</v>
      </c>
      <c r="O12" s="180">
        <f t="shared" ca="1" si="11"/>
        <v>81.711150156017609</v>
      </c>
      <c r="P12" s="180">
        <f t="shared" ca="1" si="12"/>
        <v>5.0035726575486281</v>
      </c>
      <c r="Q12" s="180">
        <f t="shared" ca="1" si="13"/>
        <v>0</v>
      </c>
      <c r="R12" s="181">
        <f t="shared" ca="1" si="14"/>
        <v>356.71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356.71</v>
      </c>
      <c r="H13" s="182">
        <f t="shared" ca="1" si="2"/>
        <v>342.90532300000001</v>
      </c>
      <c r="I13" s="183">
        <f t="shared" ca="1" si="5"/>
        <v>259.55</v>
      </c>
      <c r="J13" s="180">
        <f t="shared" ca="1" si="6"/>
        <v>78.55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342.91</v>
      </c>
      <c r="N13" s="179">
        <f t="shared" ca="1" si="10"/>
        <v>269.99527718643378</v>
      </c>
      <c r="O13" s="180">
        <f t="shared" ca="1" si="11"/>
        <v>81.711150156017609</v>
      </c>
      <c r="P13" s="180">
        <f t="shared" ca="1" si="12"/>
        <v>5.0035726575486281</v>
      </c>
      <c r="Q13" s="180">
        <f t="shared" ca="1" si="13"/>
        <v>0</v>
      </c>
      <c r="R13" s="181">
        <f t="shared" ca="1" si="14"/>
        <v>356.71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356.71</v>
      </c>
      <c r="H14" s="182">
        <f t="shared" ca="1" si="2"/>
        <v>342.90532300000001</v>
      </c>
      <c r="I14" s="183">
        <f t="shared" ca="1" si="5"/>
        <v>259.55</v>
      </c>
      <c r="J14" s="180">
        <f t="shared" ca="1" si="6"/>
        <v>78.55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342.91</v>
      </c>
      <c r="N14" s="179">
        <f t="shared" ca="1" si="10"/>
        <v>269.99527718643378</v>
      </c>
      <c r="O14" s="180">
        <f t="shared" ca="1" si="11"/>
        <v>81.711150156017609</v>
      </c>
      <c r="P14" s="180">
        <f t="shared" ca="1" si="12"/>
        <v>5.0035726575486281</v>
      </c>
      <c r="Q14" s="180">
        <f t="shared" ca="1" si="13"/>
        <v>0</v>
      </c>
      <c r="R14" s="181">
        <f t="shared" ca="1" si="14"/>
        <v>356.71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356.71</v>
      </c>
      <c r="H15" s="182">
        <f t="shared" ca="1" si="2"/>
        <v>342.90532300000001</v>
      </c>
      <c r="I15" s="183">
        <f t="shared" ca="1" si="5"/>
        <v>259.55</v>
      </c>
      <c r="J15" s="180">
        <f t="shared" ca="1" si="6"/>
        <v>78.55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342.91</v>
      </c>
      <c r="N15" s="179">
        <f t="shared" ca="1" si="10"/>
        <v>269.99527718643378</v>
      </c>
      <c r="O15" s="180">
        <f t="shared" ca="1" si="11"/>
        <v>81.711150156017609</v>
      </c>
      <c r="P15" s="180">
        <f t="shared" ca="1" si="12"/>
        <v>5.0035726575486281</v>
      </c>
      <c r="Q15" s="180">
        <f t="shared" ca="1" si="13"/>
        <v>0</v>
      </c>
      <c r="R15" s="181">
        <f t="shared" ca="1" si="14"/>
        <v>356.71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356.71</v>
      </c>
      <c r="H16" s="182">
        <f t="shared" ca="1" si="2"/>
        <v>342.90532300000001</v>
      </c>
      <c r="I16" s="183">
        <f t="shared" ca="1" si="5"/>
        <v>259.55</v>
      </c>
      <c r="J16" s="180">
        <f t="shared" ca="1" si="6"/>
        <v>78.55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342.91</v>
      </c>
      <c r="N16" s="179">
        <f t="shared" ca="1" si="10"/>
        <v>269.99527718643378</v>
      </c>
      <c r="O16" s="180">
        <f t="shared" ca="1" si="11"/>
        <v>81.711150156017609</v>
      </c>
      <c r="P16" s="180">
        <f t="shared" ca="1" si="12"/>
        <v>5.0035726575486281</v>
      </c>
      <c r="Q16" s="180">
        <f t="shared" ca="1" si="13"/>
        <v>0</v>
      </c>
      <c r="R16" s="181">
        <f t="shared" ca="1" si="14"/>
        <v>356.71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356.71</v>
      </c>
      <c r="H17" s="182">
        <f t="shared" ca="1" si="2"/>
        <v>342.90532300000001</v>
      </c>
      <c r="I17" s="183">
        <f t="shared" ca="1" si="5"/>
        <v>259.55</v>
      </c>
      <c r="J17" s="180">
        <f t="shared" ca="1" si="6"/>
        <v>78.55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342.91</v>
      </c>
      <c r="N17" s="179">
        <f t="shared" ca="1" si="10"/>
        <v>269.99527718643378</v>
      </c>
      <c r="O17" s="180">
        <f t="shared" ca="1" si="11"/>
        <v>81.711150156017609</v>
      </c>
      <c r="P17" s="180">
        <f t="shared" ca="1" si="12"/>
        <v>5.0035726575486281</v>
      </c>
      <c r="Q17" s="180">
        <f t="shared" ca="1" si="13"/>
        <v>0</v>
      </c>
      <c r="R17" s="181">
        <f t="shared" ca="1" si="14"/>
        <v>356.71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356.71</v>
      </c>
      <c r="H18" s="182">
        <f t="shared" ca="1" si="2"/>
        <v>342.90532300000001</v>
      </c>
      <c r="I18" s="183">
        <f t="shared" ca="1" si="5"/>
        <v>259.55</v>
      </c>
      <c r="J18" s="180">
        <f t="shared" ca="1" si="6"/>
        <v>78.55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342.91</v>
      </c>
      <c r="N18" s="179">
        <f t="shared" ca="1" si="10"/>
        <v>269.99527718643378</v>
      </c>
      <c r="O18" s="180">
        <f t="shared" ca="1" si="11"/>
        <v>81.711150156017609</v>
      </c>
      <c r="P18" s="180">
        <f t="shared" ca="1" si="12"/>
        <v>5.0035726575486281</v>
      </c>
      <c r="Q18" s="180">
        <f t="shared" ca="1" si="13"/>
        <v>0</v>
      </c>
      <c r="R18" s="181">
        <f t="shared" ca="1" si="14"/>
        <v>356.71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356.71</v>
      </c>
      <c r="H19" s="182">
        <f t="shared" ca="1" si="2"/>
        <v>342.90532300000001</v>
      </c>
      <c r="I19" s="183">
        <f t="shared" ca="1" si="5"/>
        <v>259.55</v>
      </c>
      <c r="J19" s="180">
        <f t="shared" ca="1" si="6"/>
        <v>78.55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342.91</v>
      </c>
      <c r="N19" s="179">
        <f t="shared" ca="1" si="10"/>
        <v>269.99527718643378</v>
      </c>
      <c r="O19" s="180">
        <f t="shared" ca="1" si="11"/>
        <v>81.711150156017609</v>
      </c>
      <c r="P19" s="180">
        <f t="shared" ca="1" si="12"/>
        <v>5.0035726575486281</v>
      </c>
      <c r="Q19" s="180">
        <f t="shared" ca="1" si="13"/>
        <v>0</v>
      </c>
      <c r="R19" s="181">
        <f t="shared" ca="1" si="14"/>
        <v>356.71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356.71</v>
      </c>
      <c r="H20" s="182">
        <f t="shared" ca="1" si="2"/>
        <v>342.90532300000001</v>
      </c>
      <c r="I20" s="183">
        <f t="shared" ca="1" si="5"/>
        <v>259.55</v>
      </c>
      <c r="J20" s="180">
        <f t="shared" ca="1" si="6"/>
        <v>78.55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342.91</v>
      </c>
      <c r="N20" s="179">
        <f t="shared" ca="1" si="10"/>
        <v>269.99527718643378</v>
      </c>
      <c r="O20" s="180">
        <f t="shared" ca="1" si="11"/>
        <v>81.711150156017609</v>
      </c>
      <c r="P20" s="180">
        <f t="shared" ca="1" si="12"/>
        <v>5.0035726575486281</v>
      </c>
      <c r="Q20" s="180">
        <f t="shared" ca="1" si="13"/>
        <v>0</v>
      </c>
      <c r="R20" s="181">
        <f t="shared" ca="1" si="14"/>
        <v>356.71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356.71</v>
      </c>
      <c r="H21" s="182">
        <f t="shared" ca="1" si="2"/>
        <v>342.90532300000001</v>
      </c>
      <c r="I21" s="183">
        <f t="shared" ca="1" si="5"/>
        <v>259.55</v>
      </c>
      <c r="J21" s="180">
        <f t="shared" ca="1" si="6"/>
        <v>78.55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342.91</v>
      </c>
      <c r="N21" s="179">
        <f t="shared" ca="1" si="10"/>
        <v>269.99527718643378</v>
      </c>
      <c r="O21" s="180">
        <f t="shared" ca="1" si="11"/>
        <v>81.711150156017609</v>
      </c>
      <c r="P21" s="180">
        <f t="shared" ca="1" si="12"/>
        <v>5.0035726575486281</v>
      </c>
      <c r="Q21" s="180">
        <f t="shared" ca="1" si="13"/>
        <v>0</v>
      </c>
      <c r="R21" s="181">
        <f t="shared" ca="1" si="14"/>
        <v>356.71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356.71</v>
      </c>
      <c r="H22" s="182">
        <f t="shared" ca="1" si="2"/>
        <v>342.90532300000001</v>
      </c>
      <c r="I22" s="183">
        <f t="shared" ca="1" si="5"/>
        <v>259.55</v>
      </c>
      <c r="J22" s="180">
        <f t="shared" ca="1" si="6"/>
        <v>78.55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342.91</v>
      </c>
      <c r="N22" s="179">
        <f t="shared" ca="1" si="10"/>
        <v>269.99527718643378</v>
      </c>
      <c r="O22" s="180">
        <f t="shared" ca="1" si="11"/>
        <v>81.711150156017609</v>
      </c>
      <c r="P22" s="180">
        <f t="shared" ca="1" si="12"/>
        <v>5.0035726575486281</v>
      </c>
      <c r="Q22" s="180">
        <f t="shared" ca="1" si="13"/>
        <v>0</v>
      </c>
      <c r="R22" s="181">
        <f t="shared" ca="1" si="14"/>
        <v>356.71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352.71</v>
      </c>
      <c r="H23" s="182">
        <f t="shared" ca="1" si="2"/>
        <v>339.06012299999998</v>
      </c>
      <c r="I23" s="183">
        <f t="shared" ca="1" si="5"/>
        <v>259.55</v>
      </c>
      <c r="J23" s="180">
        <f t="shared" ca="1" si="6"/>
        <v>78.55</v>
      </c>
      <c r="K23" s="180">
        <f t="shared" ca="1" si="7"/>
        <v>0.96</v>
      </c>
      <c r="L23" s="180">
        <f t="shared" ca="1" si="8"/>
        <v>0</v>
      </c>
      <c r="M23" s="181">
        <f t="shared" ca="1" si="9"/>
        <v>339.06</v>
      </c>
      <c r="N23" s="179">
        <f t="shared" ca="1" si="10"/>
        <v>269.9990576889046</v>
      </c>
      <c r="O23" s="180">
        <f t="shared" ca="1" si="11"/>
        <v>81.712294284197469</v>
      </c>
      <c r="P23" s="180">
        <f t="shared" ca="1" si="12"/>
        <v>0.998648026897894</v>
      </c>
      <c r="Q23" s="180">
        <f t="shared" ca="1" si="13"/>
        <v>0</v>
      </c>
      <c r="R23" s="181">
        <f t="shared" ca="1" si="14"/>
        <v>352.71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352.71</v>
      </c>
      <c r="H24" s="182">
        <f t="shared" ca="1" si="2"/>
        <v>339.06012299999998</v>
      </c>
      <c r="I24" s="183">
        <f t="shared" ca="1" si="5"/>
        <v>259.55</v>
      </c>
      <c r="J24" s="180">
        <f t="shared" ca="1" si="6"/>
        <v>78.55</v>
      </c>
      <c r="K24" s="180">
        <f t="shared" ca="1" si="7"/>
        <v>0.96</v>
      </c>
      <c r="L24" s="180">
        <f t="shared" ca="1" si="8"/>
        <v>0</v>
      </c>
      <c r="M24" s="181">
        <f t="shared" ca="1" si="9"/>
        <v>339.06</v>
      </c>
      <c r="N24" s="179">
        <f t="shared" ca="1" si="10"/>
        <v>269.9990576889046</v>
      </c>
      <c r="O24" s="180">
        <f t="shared" ca="1" si="11"/>
        <v>81.712294284197469</v>
      </c>
      <c r="P24" s="180">
        <f t="shared" ca="1" si="12"/>
        <v>0.998648026897894</v>
      </c>
      <c r="Q24" s="180">
        <f t="shared" ca="1" si="13"/>
        <v>0</v>
      </c>
      <c r="R24" s="181">
        <f t="shared" ca="1" si="14"/>
        <v>352.71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415.71</v>
      </c>
      <c r="H25" s="182">
        <f t="shared" ca="1" si="2"/>
        <v>399.62202300000001</v>
      </c>
      <c r="I25" s="183">
        <f t="shared" ca="1" si="5"/>
        <v>320.11</v>
      </c>
      <c r="J25" s="180">
        <f t="shared" ca="1" si="6"/>
        <v>78.55</v>
      </c>
      <c r="K25" s="180">
        <f t="shared" ca="1" si="7"/>
        <v>0.96</v>
      </c>
      <c r="L25" s="180">
        <f t="shared" ca="1" si="8"/>
        <v>0</v>
      </c>
      <c r="M25" s="181">
        <f t="shared" ca="1" si="9"/>
        <v>399.62</v>
      </c>
      <c r="N25" s="179">
        <f t="shared" ca="1" si="10"/>
        <v>332.99866898553626</v>
      </c>
      <c r="O25" s="180">
        <f t="shared" ca="1" si="11"/>
        <v>81.712678294379643</v>
      </c>
      <c r="P25" s="180">
        <f t="shared" ca="1" si="12"/>
        <v>0.99865272008407979</v>
      </c>
      <c r="Q25" s="180">
        <f t="shared" ca="1" si="13"/>
        <v>0</v>
      </c>
      <c r="R25" s="181">
        <f t="shared" ca="1" si="14"/>
        <v>415.71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481.71</v>
      </c>
      <c r="H26" s="182">
        <f t="shared" ca="1" si="2"/>
        <v>463.06782299999998</v>
      </c>
      <c r="I26" s="183">
        <f t="shared" ca="1" si="5"/>
        <v>383.56</v>
      </c>
      <c r="J26" s="180">
        <f t="shared" ca="1" si="6"/>
        <v>78.55</v>
      </c>
      <c r="K26" s="180">
        <f t="shared" ca="1" si="7"/>
        <v>0.96</v>
      </c>
      <c r="L26" s="180">
        <f t="shared" ca="1" si="8"/>
        <v>0</v>
      </c>
      <c r="M26" s="181">
        <f t="shared" ca="1" si="9"/>
        <v>463.07</v>
      </c>
      <c r="N26" s="179">
        <f t="shared" ca="1" si="10"/>
        <v>398.99947653702463</v>
      </c>
      <c r="O26" s="180">
        <f t="shared" ca="1" si="11"/>
        <v>81.711880493229955</v>
      </c>
      <c r="P26" s="180">
        <f t="shared" ca="1" si="12"/>
        <v>0.99864296974539479</v>
      </c>
      <c r="Q26" s="180">
        <f t="shared" ca="1" si="13"/>
        <v>0</v>
      </c>
      <c r="R26" s="181">
        <f t="shared" ca="1" si="14"/>
        <v>481.71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556.71</v>
      </c>
      <c r="H27" s="182">
        <f t="shared" ca="1" si="2"/>
        <v>535.16532299999994</v>
      </c>
      <c r="I27" s="183">
        <f t="shared" ca="1" si="5"/>
        <v>455.66</v>
      </c>
      <c r="J27" s="180">
        <f t="shared" ca="1" si="6"/>
        <v>78.55</v>
      </c>
      <c r="K27" s="180">
        <f t="shared" ca="1" si="7"/>
        <v>0.96</v>
      </c>
      <c r="L27" s="180">
        <f t="shared" ca="1" si="8"/>
        <v>0</v>
      </c>
      <c r="M27" s="181">
        <f t="shared" ca="1" si="9"/>
        <v>535.17000000000007</v>
      </c>
      <c r="N27" s="179">
        <f t="shared" ca="1" si="10"/>
        <v>473.99981052749604</v>
      </c>
      <c r="O27" s="180">
        <f t="shared" ca="1" si="11"/>
        <v>81.711550535343918</v>
      </c>
      <c r="P27" s="180">
        <f t="shared" ca="1" si="12"/>
        <v>0.99863893716015495</v>
      </c>
      <c r="Q27" s="180">
        <f t="shared" ca="1" si="13"/>
        <v>0</v>
      </c>
      <c r="R27" s="181">
        <f t="shared" ca="1" si="14"/>
        <v>556.71000000000015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556.71</v>
      </c>
      <c r="H28" s="182">
        <f t="shared" ca="1" si="2"/>
        <v>535.16532299999994</v>
      </c>
      <c r="I28" s="183">
        <f t="shared" ca="1" si="5"/>
        <v>454.65</v>
      </c>
      <c r="J28" s="180">
        <f t="shared" ca="1" si="6"/>
        <v>79.55</v>
      </c>
      <c r="K28" s="180">
        <f t="shared" ca="1" si="7"/>
        <v>0.97</v>
      </c>
      <c r="L28" s="180">
        <f t="shared" ca="1" si="8"/>
        <v>0</v>
      </c>
      <c r="M28" s="181">
        <f t="shared" ca="1" si="9"/>
        <v>535.16999999999996</v>
      </c>
      <c r="N28" s="179">
        <f t="shared" ca="1" si="10"/>
        <v>472.94915914569208</v>
      </c>
      <c r="O28" s="180">
        <f t="shared" ca="1" si="11"/>
        <v>82.751799428219073</v>
      </c>
      <c r="P28" s="180">
        <f t="shared" ca="1" si="12"/>
        <v>1.0090414260889065</v>
      </c>
      <c r="Q28" s="180">
        <f t="shared" ca="1" si="13"/>
        <v>0</v>
      </c>
      <c r="R28" s="181">
        <f t="shared" ca="1" si="14"/>
        <v>556.71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559.06889999999999</v>
      </c>
      <c r="H29" s="182">
        <f t="shared" ca="1" si="2"/>
        <v>537.43293400000005</v>
      </c>
      <c r="I29" s="183">
        <f t="shared" ca="1" si="5"/>
        <v>449.89</v>
      </c>
      <c r="J29" s="180">
        <f t="shared" ca="1" si="6"/>
        <v>78.55</v>
      </c>
      <c r="K29" s="180">
        <f t="shared" ca="1" si="7"/>
        <v>9</v>
      </c>
      <c r="L29" s="180">
        <f t="shared" ca="1" si="8"/>
        <v>0</v>
      </c>
      <c r="M29" s="181">
        <f t="shared" ca="1" si="9"/>
        <v>537.43999999999994</v>
      </c>
      <c r="N29" s="179">
        <f t="shared" ca="1" si="10"/>
        <v>467.99551097983033</v>
      </c>
      <c r="O29" s="180">
        <f t="shared" ca="1" si="11"/>
        <v>81.711190263099127</v>
      </c>
      <c r="P29" s="180">
        <f t="shared" ca="1" si="12"/>
        <v>9.3621987570705567</v>
      </c>
      <c r="Q29" s="180">
        <f t="shared" ca="1" si="13"/>
        <v>0</v>
      </c>
      <c r="R29" s="181">
        <f t="shared" ca="1" si="14"/>
        <v>559.0689000000001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568.06889999999999</v>
      </c>
      <c r="H30" s="182">
        <f t="shared" ca="1" si="2"/>
        <v>546.08463400000005</v>
      </c>
      <c r="I30" s="183">
        <f t="shared" ca="1" si="5"/>
        <v>458.54</v>
      </c>
      <c r="J30" s="180">
        <f t="shared" ca="1" si="6"/>
        <v>78.55</v>
      </c>
      <c r="K30" s="180">
        <f t="shared" ca="1" si="7"/>
        <v>9</v>
      </c>
      <c r="L30" s="180">
        <f t="shared" ca="1" si="8"/>
        <v>0</v>
      </c>
      <c r="M30" s="181">
        <f t="shared" ca="1" si="9"/>
        <v>546.09</v>
      </c>
      <c r="N30" s="179">
        <f t="shared" ca="1" si="10"/>
        <v>476.99520849310551</v>
      </c>
      <c r="O30" s="180">
        <f t="shared" ca="1" si="11"/>
        <v>81.711461654672291</v>
      </c>
      <c r="P30" s="180">
        <f t="shared" ca="1" si="12"/>
        <v>9.3622298522221605</v>
      </c>
      <c r="Q30" s="180">
        <f t="shared" ca="1" si="13"/>
        <v>0</v>
      </c>
      <c r="R30" s="181">
        <f t="shared" ca="1" si="14"/>
        <v>568.06889999999999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558.99890000000005</v>
      </c>
      <c r="H31" s="182">
        <f t="shared" ca="1" si="2"/>
        <v>537.36564299999998</v>
      </c>
      <c r="I31" s="183">
        <f t="shared" ca="1" si="5"/>
        <v>449.55</v>
      </c>
      <c r="J31" s="180">
        <f t="shared" ca="1" si="6"/>
        <v>78.83</v>
      </c>
      <c r="K31" s="180">
        <f t="shared" ca="1" si="7"/>
        <v>9</v>
      </c>
      <c r="L31" s="180">
        <f t="shared" ca="1" si="8"/>
        <v>0</v>
      </c>
      <c r="M31" s="181">
        <f t="shared" ca="1" si="9"/>
        <v>537.38</v>
      </c>
      <c r="N31" s="179">
        <f t="shared" ca="1" si="10"/>
        <v>467.635482330939</v>
      </c>
      <c r="O31" s="180">
        <f t="shared" ca="1" si="11"/>
        <v>82.001345950723874</v>
      </c>
      <c r="P31" s="180">
        <f t="shared" ca="1" si="12"/>
        <v>9.3620717183371163</v>
      </c>
      <c r="Q31" s="180">
        <f t="shared" ca="1" si="13"/>
        <v>0</v>
      </c>
      <c r="R31" s="181">
        <f t="shared" ca="1" si="14"/>
        <v>558.99890000000005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565.69889999999998</v>
      </c>
      <c r="H32" s="182">
        <f t="shared" ca="1" si="2"/>
        <v>543.80635299999994</v>
      </c>
      <c r="I32" s="183">
        <f t="shared" ca="1" si="5"/>
        <v>455.99</v>
      </c>
      <c r="J32" s="180">
        <f t="shared" ca="1" si="6"/>
        <v>78.83</v>
      </c>
      <c r="K32" s="180">
        <f t="shared" ca="1" si="7"/>
        <v>9</v>
      </c>
      <c r="L32" s="180">
        <f t="shared" ca="1" si="8"/>
        <v>0</v>
      </c>
      <c r="M32" s="181">
        <f t="shared" ca="1" si="9"/>
        <v>543.82000000000005</v>
      </c>
      <c r="N32" s="179">
        <f t="shared" ca="1" si="10"/>
        <v>474.33533413813399</v>
      </c>
      <c r="O32" s="180">
        <f t="shared" ca="1" si="11"/>
        <v>82.00147895811115</v>
      </c>
      <c r="P32" s="180">
        <f t="shared" ca="1" si="12"/>
        <v>9.3620869037549195</v>
      </c>
      <c r="Q32" s="180">
        <f t="shared" ca="1" si="13"/>
        <v>0</v>
      </c>
      <c r="R32" s="181">
        <f t="shared" ca="1" si="14"/>
        <v>565.69890000000009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534.32889999999998</v>
      </c>
      <c r="H33" s="182">
        <f t="shared" ca="1" si="2"/>
        <v>513.65037199999995</v>
      </c>
      <c r="I33" s="183">
        <f t="shared" ca="1" si="5"/>
        <v>418.14</v>
      </c>
      <c r="J33" s="180">
        <f t="shared" ca="1" si="6"/>
        <v>86.52</v>
      </c>
      <c r="K33" s="180">
        <f t="shared" ca="1" si="7"/>
        <v>9</v>
      </c>
      <c r="L33" s="180">
        <f t="shared" ca="1" si="8"/>
        <v>0</v>
      </c>
      <c r="M33" s="181">
        <f t="shared" ca="1" si="9"/>
        <v>513.66</v>
      </c>
      <c r="N33" s="179">
        <f t="shared" ca="1" si="10"/>
        <v>434.96531995094028</v>
      </c>
      <c r="O33" s="180">
        <f t="shared" ca="1" si="11"/>
        <v>90.001433687653304</v>
      </c>
      <c r="P33" s="180">
        <f t="shared" ca="1" si="12"/>
        <v>9.3621463614063796</v>
      </c>
      <c r="Q33" s="180">
        <f t="shared" ca="1" si="13"/>
        <v>0</v>
      </c>
      <c r="R33" s="181">
        <f t="shared" ca="1" si="14"/>
        <v>534.32889999999998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566.58889999999997</v>
      </c>
      <c r="H34" s="182">
        <f t="shared" ca="1" si="2"/>
        <v>544.66191000000003</v>
      </c>
      <c r="I34" s="183">
        <f t="shared" ca="1" si="5"/>
        <v>425.11</v>
      </c>
      <c r="J34" s="180">
        <f t="shared" ca="1" si="6"/>
        <v>110.55</v>
      </c>
      <c r="K34" s="180">
        <f t="shared" ca="1" si="7"/>
        <v>9</v>
      </c>
      <c r="L34" s="180">
        <f t="shared" ca="1" si="8"/>
        <v>0</v>
      </c>
      <c r="M34" s="181">
        <f t="shared" ca="1" si="9"/>
        <v>544.66</v>
      </c>
      <c r="N34" s="179">
        <f t="shared" ca="1" si="10"/>
        <v>442.22562200088123</v>
      </c>
      <c r="O34" s="180">
        <f t="shared" ca="1" si="11"/>
        <v>115.00092331913486</v>
      </c>
      <c r="P34" s="180">
        <f t="shared" ca="1" si="12"/>
        <v>9.3623546799838415</v>
      </c>
      <c r="Q34" s="180">
        <f t="shared" ca="1" si="13"/>
        <v>0</v>
      </c>
      <c r="R34" s="181">
        <f t="shared" ca="1" si="14"/>
        <v>566.58889999999985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533.58889999999997</v>
      </c>
      <c r="H35" s="182">
        <f t="shared" ca="1" si="2"/>
        <v>512.93901000000005</v>
      </c>
      <c r="I35" s="183">
        <f t="shared" ca="1" si="5"/>
        <v>425.12</v>
      </c>
      <c r="J35" s="180">
        <f t="shared" ca="1" si="6"/>
        <v>78.83</v>
      </c>
      <c r="K35" s="180">
        <f t="shared" ca="1" si="7"/>
        <v>9</v>
      </c>
      <c r="L35" s="180">
        <f t="shared" ca="1" si="8"/>
        <v>0</v>
      </c>
      <c r="M35" s="181">
        <f t="shared" ca="1" si="9"/>
        <v>512.95000000000005</v>
      </c>
      <c r="N35" s="179">
        <f t="shared" ca="1" si="10"/>
        <v>442.22499886538645</v>
      </c>
      <c r="O35" s="180">
        <f t="shared" ca="1" si="11"/>
        <v>82.001779875231492</v>
      </c>
      <c r="P35" s="180">
        <f t="shared" ca="1" si="12"/>
        <v>9.3621212593820058</v>
      </c>
      <c r="Q35" s="180">
        <f t="shared" ca="1" si="13"/>
        <v>0</v>
      </c>
      <c r="R35" s="181">
        <f t="shared" ca="1" si="14"/>
        <v>533.58889999999997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555.0489</v>
      </c>
      <c r="H36" s="182">
        <f t="shared" ca="1" si="2"/>
        <v>533.56850799999995</v>
      </c>
      <c r="I36" s="183">
        <f t="shared" ca="1" si="5"/>
        <v>446.02</v>
      </c>
      <c r="J36" s="180">
        <f t="shared" ca="1" si="6"/>
        <v>78.55</v>
      </c>
      <c r="K36" s="180">
        <f t="shared" ca="1" si="7"/>
        <v>9</v>
      </c>
      <c r="L36" s="180">
        <f t="shared" ca="1" si="8"/>
        <v>0</v>
      </c>
      <c r="M36" s="181">
        <f t="shared" ca="1" si="9"/>
        <v>533.56999999999994</v>
      </c>
      <c r="N36" s="179">
        <f t="shared" ca="1" si="10"/>
        <v>463.9745682440917</v>
      </c>
      <c r="O36" s="180">
        <f t="shared" ca="1" si="11"/>
        <v>81.712036087111343</v>
      </c>
      <c r="P36" s="180">
        <f t="shared" ca="1" si="12"/>
        <v>9.3622956687969729</v>
      </c>
      <c r="Q36" s="180">
        <f t="shared" ca="1" si="13"/>
        <v>0</v>
      </c>
      <c r="R36" s="181">
        <f t="shared" ca="1" si="14"/>
        <v>555.0489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568.51890000000003</v>
      </c>
      <c r="H37" s="182">
        <f t="shared" ca="1" si="2"/>
        <v>546.51721899999995</v>
      </c>
      <c r="I37" s="183">
        <f t="shared" ca="1" si="5"/>
        <v>458.97</v>
      </c>
      <c r="J37" s="180">
        <f t="shared" ca="1" si="6"/>
        <v>78.55</v>
      </c>
      <c r="K37" s="180">
        <f t="shared" ca="1" si="7"/>
        <v>9</v>
      </c>
      <c r="L37" s="180">
        <f t="shared" ca="1" si="8"/>
        <v>0</v>
      </c>
      <c r="M37" s="181">
        <f t="shared" ca="1" si="9"/>
        <v>546.52</v>
      </c>
      <c r="N37" s="179">
        <f t="shared" ca="1" si="10"/>
        <v>477.44477701273507</v>
      </c>
      <c r="O37" s="180">
        <f t="shared" ca="1" si="11"/>
        <v>81.711848779550607</v>
      </c>
      <c r="P37" s="180">
        <f t="shared" ca="1" si="12"/>
        <v>9.3622742077142647</v>
      </c>
      <c r="Q37" s="180">
        <f t="shared" ca="1" si="13"/>
        <v>0</v>
      </c>
      <c r="R37" s="181">
        <f t="shared" ca="1" si="14"/>
        <v>568.51889999999992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559.18889999999999</v>
      </c>
      <c r="H38" s="182">
        <f t="shared" ca="1" si="2"/>
        <v>537.54828999999995</v>
      </c>
      <c r="I38" s="183">
        <f t="shared" ca="1" si="5"/>
        <v>450</v>
      </c>
      <c r="J38" s="180">
        <f t="shared" ca="1" si="6"/>
        <v>78.55</v>
      </c>
      <c r="K38" s="180">
        <f t="shared" ca="1" si="7"/>
        <v>9</v>
      </c>
      <c r="L38" s="180">
        <f t="shared" ca="1" si="8"/>
        <v>0</v>
      </c>
      <c r="M38" s="181">
        <f t="shared" ca="1" si="9"/>
        <v>537.54999999999995</v>
      </c>
      <c r="N38" s="179">
        <f t="shared" ca="1" si="10"/>
        <v>468.11460329271699</v>
      </c>
      <c r="O38" s="180">
        <f t="shared" ca="1" si="11"/>
        <v>81.712004641428706</v>
      </c>
      <c r="P38" s="180">
        <f t="shared" ca="1" si="12"/>
        <v>9.3622920658543389</v>
      </c>
      <c r="Q38" s="180">
        <f t="shared" ca="1" si="13"/>
        <v>0</v>
      </c>
      <c r="R38" s="181">
        <f t="shared" ca="1" si="14"/>
        <v>559.1889000000001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560.22889999999995</v>
      </c>
      <c r="H39" s="182">
        <f t="shared" ca="1" si="2"/>
        <v>538.54804200000001</v>
      </c>
      <c r="I39" s="183">
        <f t="shared" ca="1" si="5"/>
        <v>451</v>
      </c>
      <c r="J39" s="180">
        <f t="shared" ca="1" si="6"/>
        <v>78.55</v>
      </c>
      <c r="K39" s="180">
        <f t="shared" ca="1" si="7"/>
        <v>9</v>
      </c>
      <c r="L39" s="180">
        <f t="shared" ca="1" si="8"/>
        <v>0</v>
      </c>
      <c r="M39" s="181">
        <f t="shared" ca="1" si="9"/>
        <v>538.54999999999995</v>
      </c>
      <c r="N39" s="179">
        <f t="shared" ca="1" si="10"/>
        <v>469.15464469408596</v>
      </c>
      <c r="O39" s="180">
        <f t="shared" ca="1" si="11"/>
        <v>81.711967496054214</v>
      </c>
      <c r="P39" s="180">
        <f t="shared" ca="1" si="12"/>
        <v>9.3622878098598079</v>
      </c>
      <c r="Q39" s="180">
        <f t="shared" ca="1" si="13"/>
        <v>0</v>
      </c>
      <c r="R39" s="181">
        <f t="shared" ca="1" si="14"/>
        <v>560.22889999999995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555.0489</v>
      </c>
      <c r="H40" s="182">
        <f t="shared" ca="1" si="2"/>
        <v>533.56850799999995</v>
      </c>
      <c r="I40" s="183">
        <f t="shared" ca="1" si="5"/>
        <v>446.02</v>
      </c>
      <c r="J40" s="180">
        <f t="shared" ca="1" si="6"/>
        <v>78.55</v>
      </c>
      <c r="K40" s="180">
        <f t="shared" ca="1" si="7"/>
        <v>9</v>
      </c>
      <c r="L40" s="180">
        <f t="shared" ca="1" si="8"/>
        <v>0</v>
      </c>
      <c r="M40" s="181">
        <f t="shared" ca="1" si="9"/>
        <v>533.56999999999994</v>
      </c>
      <c r="N40" s="179">
        <f t="shared" ca="1" si="10"/>
        <v>463.9745682440917</v>
      </c>
      <c r="O40" s="180">
        <f t="shared" ca="1" si="11"/>
        <v>81.712036087111343</v>
      </c>
      <c r="P40" s="180">
        <f t="shared" ca="1" si="12"/>
        <v>9.3622956687969729</v>
      </c>
      <c r="Q40" s="180">
        <f t="shared" ca="1" si="13"/>
        <v>0</v>
      </c>
      <c r="R40" s="181">
        <f t="shared" ca="1" si="14"/>
        <v>555.0489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528.11890000000005</v>
      </c>
      <c r="H41" s="182">
        <f t="shared" ca="1" si="2"/>
        <v>507.680699</v>
      </c>
      <c r="I41" s="183">
        <f t="shared" ca="1" si="5"/>
        <v>420.13</v>
      </c>
      <c r="J41" s="180">
        <f t="shared" ca="1" si="6"/>
        <v>78.55</v>
      </c>
      <c r="K41" s="180">
        <f t="shared" ca="1" si="7"/>
        <v>9</v>
      </c>
      <c r="L41" s="180">
        <f t="shared" ca="1" si="8"/>
        <v>0</v>
      </c>
      <c r="M41" s="181">
        <f t="shared" ca="1" si="9"/>
        <v>507.68</v>
      </c>
      <c r="N41" s="179">
        <f t="shared" ca="1" si="10"/>
        <v>437.04418818350149</v>
      </c>
      <c r="O41" s="180">
        <f t="shared" ca="1" si="11"/>
        <v>81.712377078080692</v>
      </c>
      <c r="P41" s="180">
        <f t="shared" ca="1" si="12"/>
        <v>9.3623347384179016</v>
      </c>
      <c r="Q41" s="180">
        <f t="shared" ca="1" si="13"/>
        <v>0</v>
      </c>
      <c r="R41" s="181">
        <f t="shared" ca="1" si="14"/>
        <v>528.11890000000005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517.75890000000004</v>
      </c>
      <c r="H42" s="182">
        <f t="shared" ca="1" si="2"/>
        <v>497.721631</v>
      </c>
      <c r="I42" s="183">
        <f t="shared" ca="1" si="5"/>
        <v>410.17</v>
      </c>
      <c r="J42" s="180">
        <f t="shared" ca="1" si="6"/>
        <v>78.55</v>
      </c>
      <c r="K42" s="180">
        <f t="shared" ca="1" si="7"/>
        <v>9</v>
      </c>
      <c r="L42" s="180">
        <f t="shared" ca="1" si="8"/>
        <v>0</v>
      </c>
      <c r="M42" s="181">
        <f t="shared" ca="1" si="9"/>
        <v>497.72</v>
      </c>
      <c r="N42" s="179">
        <f t="shared" ca="1" si="10"/>
        <v>426.68401513501567</v>
      </c>
      <c r="O42" s="180">
        <f t="shared" ca="1" si="11"/>
        <v>81.712532337458811</v>
      </c>
      <c r="P42" s="180">
        <f t="shared" ca="1" si="12"/>
        <v>9.3623525275255179</v>
      </c>
      <c r="Q42" s="180">
        <f t="shared" ca="1" si="13"/>
        <v>0</v>
      </c>
      <c r="R42" s="181">
        <f t="shared" ca="1" si="14"/>
        <v>517.75890000000004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517.75890000000004</v>
      </c>
      <c r="H43" s="182">
        <f t="shared" ca="1" si="2"/>
        <v>497.721631</v>
      </c>
      <c r="I43" s="183">
        <f t="shared" ca="1" si="5"/>
        <v>410.17</v>
      </c>
      <c r="J43" s="180">
        <f t="shared" ca="1" si="6"/>
        <v>78.55</v>
      </c>
      <c r="K43" s="180">
        <f t="shared" ca="1" si="7"/>
        <v>9</v>
      </c>
      <c r="L43" s="180">
        <f t="shared" ca="1" si="8"/>
        <v>0</v>
      </c>
      <c r="M43" s="181">
        <f t="shared" ca="1" si="9"/>
        <v>497.72</v>
      </c>
      <c r="N43" s="179">
        <f t="shared" ca="1" si="10"/>
        <v>426.68401513501567</v>
      </c>
      <c r="O43" s="180">
        <f t="shared" ca="1" si="11"/>
        <v>81.712532337458811</v>
      </c>
      <c r="P43" s="180">
        <f t="shared" ca="1" si="12"/>
        <v>9.3623525275255179</v>
      </c>
      <c r="Q43" s="180">
        <f t="shared" ca="1" si="13"/>
        <v>0</v>
      </c>
      <c r="R43" s="181">
        <f t="shared" ca="1" si="14"/>
        <v>517.75890000000004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509.46890000000002</v>
      </c>
      <c r="H44" s="182">
        <f t="shared" ca="1" si="2"/>
        <v>489.752454</v>
      </c>
      <c r="I44" s="183">
        <f t="shared" ca="1" si="5"/>
        <v>402.2</v>
      </c>
      <c r="J44" s="180">
        <f t="shared" ca="1" si="6"/>
        <v>78.55</v>
      </c>
      <c r="K44" s="180">
        <f t="shared" ca="1" si="7"/>
        <v>9</v>
      </c>
      <c r="L44" s="180">
        <f t="shared" ca="1" si="8"/>
        <v>0</v>
      </c>
      <c r="M44" s="181">
        <f t="shared" ca="1" si="9"/>
        <v>489.75</v>
      </c>
      <c r="N44" s="179">
        <f t="shared" ca="1" si="10"/>
        <v>418.39385723328229</v>
      </c>
      <c r="O44" s="180">
        <f t="shared" ca="1" si="11"/>
        <v>81.712674007146504</v>
      </c>
      <c r="P44" s="180">
        <f t="shared" ca="1" si="12"/>
        <v>9.3623687595712095</v>
      </c>
      <c r="Q44" s="180">
        <f t="shared" ca="1" si="13"/>
        <v>0</v>
      </c>
      <c r="R44" s="181">
        <f t="shared" ca="1" si="14"/>
        <v>509.46890000000002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522.93889999999999</v>
      </c>
      <c r="H45" s="182">
        <f t="shared" ca="1" si="2"/>
        <v>502.701165</v>
      </c>
      <c r="I45" s="183">
        <f t="shared" ca="1" si="5"/>
        <v>415.15</v>
      </c>
      <c r="J45" s="180">
        <f t="shared" ca="1" si="6"/>
        <v>78.55</v>
      </c>
      <c r="K45" s="180">
        <f t="shared" ca="1" si="7"/>
        <v>9</v>
      </c>
      <c r="L45" s="180">
        <f t="shared" ca="1" si="8"/>
        <v>0</v>
      </c>
      <c r="M45" s="181">
        <f t="shared" ca="1" si="9"/>
        <v>502.7</v>
      </c>
      <c r="N45" s="179">
        <f t="shared" ca="1" si="10"/>
        <v>431.86410251641132</v>
      </c>
      <c r="O45" s="180">
        <f t="shared" ca="1" si="11"/>
        <v>81.712453938730846</v>
      </c>
      <c r="P45" s="180">
        <f t="shared" ca="1" si="12"/>
        <v>9.362343544857767</v>
      </c>
      <c r="Q45" s="180">
        <f t="shared" ca="1" si="13"/>
        <v>0</v>
      </c>
      <c r="R45" s="181">
        <f t="shared" ca="1" si="14"/>
        <v>522.93889999999999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514.64890000000003</v>
      </c>
      <c r="H46" s="182">
        <f t="shared" ca="1" si="2"/>
        <v>494.731988</v>
      </c>
      <c r="I46" s="183">
        <f t="shared" ca="1" si="5"/>
        <v>407.18</v>
      </c>
      <c r="J46" s="180">
        <f t="shared" ca="1" si="6"/>
        <v>78.55</v>
      </c>
      <c r="K46" s="180">
        <f t="shared" ca="1" si="7"/>
        <v>9</v>
      </c>
      <c r="L46" s="180">
        <f t="shared" ca="1" si="8"/>
        <v>0</v>
      </c>
      <c r="M46" s="181">
        <f t="shared" ca="1" si="9"/>
        <v>494.73</v>
      </c>
      <c r="N46" s="179">
        <f t="shared" ca="1" si="10"/>
        <v>423.57394761182866</v>
      </c>
      <c r="O46" s="180">
        <f t="shared" ca="1" si="11"/>
        <v>81.712592919370152</v>
      </c>
      <c r="P46" s="180">
        <f t="shared" ca="1" si="12"/>
        <v>9.3623594688011664</v>
      </c>
      <c r="Q46" s="180">
        <f t="shared" ca="1" si="13"/>
        <v>0</v>
      </c>
      <c r="R46" s="181">
        <f t="shared" ca="1" si="14"/>
        <v>514.64889999999991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506.35890000000001</v>
      </c>
      <c r="H47" s="182">
        <f t="shared" ca="1" si="2"/>
        <v>486.762811</v>
      </c>
      <c r="I47" s="183">
        <f t="shared" ca="1" si="5"/>
        <v>399.21</v>
      </c>
      <c r="J47" s="180">
        <f t="shared" ca="1" si="6"/>
        <v>78.55</v>
      </c>
      <c r="K47" s="180">
        <f t="shared" ca="1" si="7"/>
        <v>9</v>
      </c>
      <c r="L47" s="180">
        <f t="shared" ca="1" si="8"/>
        <v>0</v>
      </c>
      <c r="M47" s="181">
        <f t="shared" ca="1" si="9"/>
        <v>486.76</v>
      </c>
      <c r="N47" s="179">
        <f t="shared" ca="1" si="10"/>
        <v>415.28378763456323</v>
      </c>
      <c r="O47" s="180">
        <f t="shared" ca="1" si="11"/>
        <v>81.712736451228537</v>
      </c>
      <c r="P47" s="180">
        <f t="shared" ca="1" si="12"/>
        <v>9.3623759142082346</v>
      </c>
      <c r="Q47" s="180">
        <f t="shared" ca="1" si="13"/>
        <v>0</v>
      </c>
      <c r="R47" s="181">
        <f t="shared" ca="1" si="14"/>
        <v>506.35890000000001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495.1789</v>
      </c>
      <c r="H48" s="182">
        <f t="shared" ca="1" si="2"/>
        <v>476.01547699999998</v>
      </c>
      <c r="I48" s="183">
        <f t="shared" ca="1" si="5"/>
        <v>388.47</v>
      </c>
      <c r="J48" s="180">
        <f t="shared" ca="1" si="6"/>
        <v>78.55</v>
      </c>
      <c r="K48" s="180">
        <f t="shared" ca="1" si="7"/>
        <v>9</v>
      </c>
      <c r="L48" s="180">
        <f t="shared" ca="1" si="8"/>
        <v>0</v>
      </c>
      <c r="M48" s="181">
        <f t="shared" ca="1" si="9"/>
        <v>476.02000000000004</v>
      </c>
      <c r="N48" s="179">
        <f t="shared" ca="1" si="10"/>
        <v>404.10517894836352</v>
      </c>
      <c r="O48" s="180">
        <f t="shared" ca="1" si="11"/>
        <v>81.711488162262071</v>
      </c>
      <c r="P48" s="180">
        <f t="shared" ca="1" si="12"/>
        <v>9.3622328893743987</v>
      </c>
      <c r="Q48" s="180">
        <f t="shared" ca="1" si="13"/>
        <v>0</v>
      </c>
      <c r="R48" s="181">
        <f t="shared" ca="1" si="14"/>
        <v>495.1789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493.87889999999999</v>
      </c>
      <c r="H49" s="182">
        <f t="shared" ca="1" si="2"/>
        <v>474.76578699999999</v>
      </c>
      <c r="I49" s="183">
        <f t="shared" ca="1" si="5"/>
        <v>387.22</v>
      </c>
      <c r="J49" s="180">
        <f t="shared" ca="1" si="6"/>
        <v>78.55</v>
      </c>
      <c r="K49" s="180">
        <f t="shared" ca="1" si="7"/>
        <v>9</v>
      </c>
      <c r="L49" s="180">
        <f t="shared" ca="1" si="8"/>
        <v>0</v>
      </c>
      <c r="M49" s="181">
        <f t="shared" ca="1" si="9"/>
        <v>474.77000000000004</v>
      </c>
      <c r="N49" s="179">
        <f t="shared" ca="1" si="10"/>
        <v>402.80512176001008</v>
      </c>
      <c r="O49" s="180">
        <f t="shared" ca="1" si="11"/>
        <v>81.711539471744203</v>
      </c>
      <c r="P49" s="180">
        <f t="shared" ca="1" si="12"/>
        <v>9.3622387682456765</v>
      </c>
      <c r="Q49" s="180">
        <f t="shared" ca="1" si="13"/>
        <v>0</v>
      </c>
      <c r="R49" s="181">
        <f t="shared" ca="1" si="14"/>
        <v>493.87889999999993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453.96890000000002</v>
      </c>
      <c r="H50" s="182">
        <f t="shared" ca="1" si="2"/>
        <v>436.40030400000001</v>
      </c>
      <c r="I50" s="183">
        <f t="shared" ca="1" si="5"/>
        <v>348.85</v>
      </c>
      <c r="J50" s="180">
        <f t="shared" ca="1" si="6"/>
        <v>78.55</v>
      </c>
      <c r="K50" s="180">
        <f t="shared" ca="1" si="7"/>
        <v>9</v>
      </c>
      <c r="L50" s="180">
        <f t="shared" ca="1" si="8"/>
        <v>0</v>
      </c>
      <c r="M50" s="181">
        <f t="shared" ca="1" si="9"/>
        <v>436.40000000000003</v>
      </c>
      <c r="N50" s="179">
        <f t="shared" ca="1" si="10"/>
        <v>362.89425014894596</v>
      </c>
      <c r="O50" s="180">
        <f t="shared" ca="1" si="11"/>
        <v>81.712321482584784</v>
      </c>
      <c r="P50" s="180">
        <f t="shared" ca="1" si="12"/>
        <v>9.3623283684692957</v>
      </c>
      <c r="Q50" s="180">
        <f t="shared" ca="1" si="13"/>
        <v>0</v>
      </c>
      <c r="R50" s="181">
        <f t="shared" ca="1" si="14"/>
        <v>453.96890000000008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406.06889999999999</v>
      </c>
      <c r="H51" s="182">
        <f t="shared" ca="1" si="2"/>
        <v>390.35403400000001</v>
      </c>
      <c r="I51" s="183">
        <f t="shared" ca="1" si="5"/>
        <v>302.81</v>
      </c>
      <c r="J51" s="180">
        <f t="shared" ca="1" si="6"/>
        <v>78.55</v>
      </c>
      <c r="K51" s="180">
        <f t="shared" ca="1" si="7"/>
        <v>9</v>
      </c>
      <c r="L51" s="180">
        <f t="shared" ca="1" si="8"/>
        <v>0</v>
      </c>
      <c r="M51" s="181">
        <f t="shared" ca="1" si="9"/>
        <v>390.36</v>
      </c>
      <c r="N51" s="179">
        <f t="shared" ca="1" si="10"/>
        <v>314.9957055256686</v>
      </c>
      <c r="O51" s="180">
        <f t="shared" ca="1" si="11"/>
        <v>81.711015716261898</v>
      </c>
      <c r="P51" s="180">
        <f t="shared" ca="1" si="12"/>
        <v>9.362178758069474</v>
      </c>
      <c r="Q51" s="180">
        <f t="shared" ca="1" si="13"/>
        <v>0</v>
      </c>
      <c r="R51" s="181">
        <f t="shared" ca="1" si="14"/>
        <v>406.06889999999999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371.06889999999999</v>
      </c>
      <c r="H52" s="182">
        <f t="shared" ca="1" si="2"/>
        <v>356.70853399999999</v>
      </c>
      <c r="I52" s="183">
        <f t="shared" ca="1" si="5"/>
        <v>269.16000000000003</v>
      </c>
      <c r="J52" s="180">
        <f t="shared" ca="1" si="6"/>
        <v>78.55</v>
      </c>
      <c r="K52" s="180">
        <f t="shared" ca="1" si="7"/>
        <v>9</v>
      </c>
      <c r="L52" s="180">
        <f t="shared" ca="1" si="8"/>
        <v>0</v>
      </c>
      <c r="M52" s="181">
        <f t="shared" ca="1" si="9"/>
        <v>356.71000000000004</v>
      </c>
      <c r="N52" s="179">
        <f t="shared" ca="1" si="10"/>
        <v>279.99468790894565</v>
      </c>
      <c r="O52" s="180">
        <f t="shared" ca="1" si="11"/>
        <v>81.711928723612999</v>
      </c>
      <c r="P52" s="180">
        <f t="shared" ca="1" si="12"/>
        <v>9.3622833674413393</v>
      </c>
      <c r="Q52" s="180">
        <f t="shared" ca="1" si="13"/>
        <v>0</v>
      </c>
      <c r="R52" s="181">
        <f t="shared" ca="1" si="14"/>
        <v>371.06889999999999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371.06889999999999</v>
      </c>
      <c r="H53" s="182">
        <f t="shared" ca="1" si="2"/>
        <v>356.70853399999999</v>
      </c>
      <c r="I53" s="183">
        <f t="shared" ca="1" si="5"/>
        <v>269.16000000000003</v>
      </c>
      <c r="J53" s="180">
        <f t="shared" ca="1" si="6"/>
        <v>78.55</v>
      </c>
      <c r="K53" s="180">
        <f t="shared" ca="1" si="7"/>
        <v>9</v>
      </c>
      <c r="L53" s="180">
        <f t="shared" ca="1" si="8"/>
        <v>0</v>
      </c>
      <c r="M53" s="181">
        <f t="shared" ca="1" si="9"/>
        <v>356.71000000000004</v>
      </c>
      <c r="N53" s="179">
        <f t="shared" ca="1" si="10"/>
        <v>279.99468790894565</v>
      </c>
      <c r="O53" s="180">
        <f t="shared" ca="1" si="11"/>
        <v>81.711928723612999</v>
      </c>
      <c r="P53" s="180">
        <f t="shared" ca="1" si="12"/>
        <v>9.3622833674413393</v>
      </c>
      <c r="Q53" s="180">
        <f t="shared" ca="1" si="13"/>
        <v>0</v>
      </c>
      <c r="R53" s="181">
        <f t="shared" ca="1" si="14"/>
        <v>371.06889999999999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371.06889999999999</v>
      </c>
      <c r="H54" s="182">
        <f t="shared" ca="1" si="2"/>
        <v>356.70853399999999</v>
      </c>
      <c r="I54" s="183">
        <f t="shared" ca="1" si="5"/>
        <v>269.16000000000003</v>
      </c>
      <c r="J54" s="180">
        <f t="shared" ca="1" si="6"/>
        <v>78.55</v>
      </c>
      <c r="K54" s="180">
        <f t="shared" ca="1" si="7"/>
        <v>9</v>
      </c>
      <c r="L54" s="180">
        <f t="shared" ca="1" si="8"/>
        <v>0</v>
      </c>
      <c r="M54" s="181">
        <f t="shared" ca="1" si="9"/>
        <v>356.71000000000004</v>
      </c>
      <c r="N54" s="179">
        <f t="shared" ca="1" si="10"/>
        <v>279.99468790894565</v>
      </c>
      <c r="O54" s="180">
        <f t="shared" ca="1" si="11"/>
        <v>81.711928723612999</v>
      </c>
      <c r="P54" s="180">
        <f t="shared" ca="1" si="12"/>
        <v>9.3622833674413393</v>
      </c>
      <c r="Q54" s="180">
        <f t="shared" ca="1" si="13"/>
        <v>0</v>
      </c>
      <c r="R54" s="181">
        <f t="shared" ca="1" si="14"/>
        <v>371.06889999999999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371.06889999999999</v>
      </c>
      <c r="H55" s="182">
        <f t="shared" ca="1" si="2"/>
        <v>356.70853399999999</v>
      </c>
      <c r="I55" s="183">
        <f t="shared" ca="1" si="5"/>
        <v>269.16000000000003</v>
      </c>
      <c r="J55" s="180">
        <f t="shared" ca="1" si="6"/>
        <v>78.55</v>
      </c>
      <c r="K55" s="180">
        <f t="shared" ca="1" si="7"/>
        <v>9</v>
      </c>
      <c r="L55" s="180">
        <f t="shared" ca="1" si="8"/>
        <v>0</v>
      </c>
      <c r="M55" s="181">
        <f t="shared" ca="1" si="9"/>
        <v>356.71000000000004</v>
      </c>
      <c r="N55" s="179">
        <f t="shared" ca="1" si="10"/>
        <v>279.99468790894565</v>
      </c>
      <c r="O55" s="180">
        <f t="shared" ca="1" si="11"/>
        <v>81.711928723612999</v>
      </c>
      <c r="P55" s="180">
        <f t="shared" ca="1" si="12"/>
        <v>9.3622833674413393</v>
      </c>
      <c r="Q55" s="180">
        <f t="shared" ca="1" si="13"/>
        <v>0</v>
      </c>
      <c r="R55" s="181">
        <f t="shared" ca="1" si="14"/>
        <v>371.06889999999999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371.06889999999999</v>
      </c>
      <c r="H56" s="182">
        <f t="shared" ca="1" si="2"/>
        <v>356.70853399999999</v>
      </c>
      <c r="I56" s="183">
        <f t="shared" ca="1" si="5"/>
        <v>269.16000000000003</v>
      </c>
      <c r="J56" s="180">
        <f t="shared" ca="1" si="6"/>
        <v>78.55</v>
      </c>
      <c r="K56" s="180">
        <f t="shared" ca="1" si="7"/>
        <v>9</v>
      </c>
      <c r="L56" s="180">
        <f t="shared" ca="1" si="8"/>
        <v>0</v>
      </c>
      <c r="M56" s="181">
        <f t="shared" ca="1" si="9"/>
        <v>356.71000000000004</v>
      </c>
      <c r="N56" s="179">
        <f t="shared" ca="1" si="10"/>
        <v>279.99468790894565</v>
      </c>
      <c r="O56" s="180">
        <f t="shared" ca="1" si="11"/>
        <v>81.711928723612999</v>
      </c>
      <c r="P56" s="180">
        <f t="shared" ca="1" si="12"/>
        <v>9.3622833674413393</v>
      </c>
      <c r="Q56" s="180">
        <f t="shared" ca="1" si="13"/>
        <v>0</v>
      </c>
      <c r="R56" s="181">
        <f t="shared" ca="1" si="14"/>
        <v>371.06889999999999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371.06889999999999</v>
      </c>
      <c r="H57" s="182">
        <f t="shared" ca="1" si="2"/>
        <v>356.70853399999999</v>
      </c>
      <c r="I57" s="183">
        <f t="shared" ca="1" si="5"/>
        <v>269.16000000000003</v>
      </c>
      <c r="J57" s="180">
        <f t="shared" ca="1" si="6"/>
        <v>78.55</v>
      </c>
      <c r="K57" s="180">
        <f t="shared" ca="1" si="7"/>
        <v>9</v>
      </c>
      <c r="L57" s="180">
        <f t="shared" ca="1" si="8"/>
        <v>0</v>
      </c>
      <c r="M57" s="181">
        <f t="shared" ca="1" si="9"/>
        <v>356.71000000000004</v>
      </c>
      <c r="N57" s="179">
        <f t="shared" ca="1" si="10"/>
        <v>279.99468790894565</v>
      </c>
      <c r="O57" s="180">
        <f t="shared" ca="1" si="11"/>
        <v>81.711928723612999</v>
      </c>
      <c r="P57" s="180">
        <f t="shared" ca="1" si="12"/>
        <v>9.3622833674413393</v>
      </c>
      <c r="Q57" s="180">
        <f t="shared" ca="1" si="13"/>
        <v>0</v>
      </c>
      <c r="R57" s="181">
        <f t="shared" ca="1" si="14"/>
        <v>371.06889999999999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371.06889999999999</v>
      </c>
      <c r="H58" s="182">
        <f t="shared" ca="1" si="2"/>
        <v>356.70853399999999</v>
      </c>
      <c r="I58" s="183">
        <f t="shared" ca="1" si="5"/>
        <v>269.16000000000003</v>
      </c>
      <c r="J58" s="180">
        <f t="shared" ca="1" si="6"/>
        <v>78.55</v>
      </c>
      <c r="K58" s="180">
        <f t="shared" ca="1" si="7"/>
        <v>9</v>
      </c>
      <c r="L58" s="180">
        <f t="shared" ca="1" si="8"/>
        <v>0</v>
      </c>
      <c r="M58" s="181">
        <f t="shared" ca="1" si="9"/>
        <v>356.71000000000004</v>
      </c>
      <c r="N58" s="179">
        <f t="shared" ca="1" si="10"/>
        <v>279.99468790894565</v>
      </c>
      <c r="O58" s="180">
        <f t="shared" ca="1" si="11"/>
        <v>81.711928723612999</v>
      </c>
      <c r="P58" s="180">
        <f t="shared" ca="1" si="12"/>
        <v>9.3622833674413393</v>
      </c>
      <c r="Q58" s="180">
        <f t="shared" ca="1" si="13"/>
        <v>0</v>
      </c>
      <c r="R58" s="181">
        <f t="shared" ca="1" si="14"/>
        <v>371.06889999999999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371.06889999999999</v>
      </c>
      <c r="H59" s="182">
        <f t="shared" ca="1" si="2"/>
        <v>356.70853399999999</v>
      </c>
      <c r="I59" s="183">
        <f t="shared" ca="1" si="5"/>
        <v>269.16000000000003</v>
      </c>
      <c r="J59" s="180">
        <f t="shared" ca="1" si="6"/>
        <v>78.55</v>
      </c>
      <c r="K59" s="180">
        <f t="shared" ca="1" si="7"/>
        <v>9</v>
      </c>
      <c r="L59" s="180">
        <f t="shared" ca="1" si="8"/>
        <v>0</v>
      </c>
      <c r="M59" s="181">
        <f t="shared" ca="1" si="9"/>
        <v>356.71000000000004</v>
      </c>
      <c r="N59" s="179">
        <f t="shared" ca="1" si="10"/>
        <v>279.99468790894565</v>
      </c>
      <c r="O59" s="180">
        <f t="shared" ca="1" si="11"/>
        <v>81.711928723612999</v>
      </c>
      <c r="P59" s="180">
        <f t="shared" ca="1" si="12"/>
        <v>9.3622833674413393</v>
      </c>
      <c r="Q59" s="180">
        <f t="shared" ca="1" si="13"/>
        <v>0</v>
      </c>
      <c r="R59" s="181">
        <f t="shared" ca="1" si="14"/>
        <v>371.06889999999999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371.06889999999999</v>
      </c>
      <c r="H60" s="182">
        <f t="shared" ca="1" si="2"/>
        <v>356.70853399999999</v>
      </c>
      <c r="I60" s="183">
        <f t="shared" ca="1" si="5"/>
        <v>269.16000000000003</v>
      </c>
      <c r="J60" s="180">
        <f t="shared" ca="1" si="6"/>
        <v>78.55</v>
      </c>
      <c r="K60" s="180">
        <f t="shared" ca="1" si="7"/>
        <v>9</v>
      </c>
      <c r="L60" s="180">
        <f t="shared" ca="1" si="8"/>
        <v>0</v>
      </c>
      <c r="M60" s="181">
        <f t="shared" ca="1" si="9"/>
        <v>356.71000000000004</v>
      </c>
      <c r="N60" s="179">
        <f t="shared" ca="1" si="10"/>
        <v>279.99468790894565</v>
      </c>
      <c r="O60" s="180">
        <f t="shared" ca="1" si="11"/>
        <v>81.711928723612999</v>
      </c>
      <c r="P60" s="180">
        <f t="shared" ca="1" si="12"/>
        <v>9.3622833674413393</v>
      </c>
      <c r="Q60" s="180">
        <f t="shared" ca="1" si="13"/>
        <v>0</v>
      </c>
      <c r="R60" s="181">
        <f t="shared" ca="1" si="14"/>
        <v>371.06889999999999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371.06889999999999</v>
      </c>
      <c r="H61" s="182">
        <f t="shared" ca="1" si="2"/>
        <v>356.70853399999999</v>
      </c>
      <c r="I61" s="183">
        <f t="shared" ca="1" si="5"/>
        <v>269.16000000000003</v>
      </c>
      <c r="J61" s="180">
        <f t="shared" ca="1" si="6"/>
        <v>78.55</v>
      </c>
      <c r="K61" s="180">
        <f t="shared" ca="1" si="7"/>
        <v>9</v>
      </c>
      <c r="L61" s="180">
        <f t="shared" ca="1" si="8"/>
        <v>0</v>
      </c>
      <c r="M61" s="181">
        <f t="shared" ca="1" si="9"/>
        <v>356.71000000000004</v>
      </c>
      <c r="N61" s="179">
        <f t="shared" ca="1" si="10"/>
        <v>279.99468790894565</v>
      </c>
      <c r="O61" s="180">
        <f t="shared" ca="1" si="11"/>
        <v>81.711928723612999</v>
      </c>
      <c r="P61" s="180">
        <f t="shared" ca="1" si="12"/>
        <v>9.3622833674413393</v>
      </c>
      <c r="Q61" s="180">
        <f t="shared" ca="1" si="13"/>
        <v>0</v>
      </c>
      <c r="R61" s="181">
        <f t="shared" ca="1" si="14"/>
        <v>371.06889999999999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371.06889999999999</v>
      </c>
      <c r="H62" s="182">
        <f t="shared" ca="1" si="2"/>
        <v>356.70853399999999</v>
      </c>
      <c r="I62" s="183">
        <f t="shared" ca="1" si="5"/>
        <v>269.16000000000003</v>
      </c>
      <c r="J62" s="180">
        <f t="shared" ca="1" si="6"/>
        <v>78.55</v>
      </c>
      <c r="K62" s="180">
        <f t="shared" ca="1" si="7"/>
        <v>9</v>
      </c>
      <c r="L62" s="180">
        <f t="shared" ca="1" si="8"/>
        <v>0</v>
      </c>
      <c r="M62" s="181">
        <f t="shared" ca="1" si="9"/>
        <v>356.71000000000004</v>
      </c>
      <c r="N62" s="179">
        <f t="shared" ca="1" si="10"/>
        <v>279.99468790894565</v>
      </c>
      <c r="O62" s="180">
        <f t="shared" ca="1" si="11"/>
        <v>81.711928723612999</v>
      </c>
      <c r="P62" s="180">
        <f t="shared" ca="1" si="12"/>
        <v>9.3622833674413393</v>
      </c>
      <c r="Q62" s="180">
        <f t="shared" ca="1" si="13"/>
        <v>0</v>
      </c>
      <c r="R62" s="181">
        <f t="shared" ca="1" si="14"/>
        <v>371.06889999999999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371.06889999999999</v>
      </c>
      <c r="H63" s="182">
        <f t="shared" ca="1" si="2"/>
        <v>356.70853399999999</v>
      </c>
      <c r="I63" s="183">
        <f t="shared" ca="1" si="5"/>
        <v>269.16000000000003</v>
      </c>
      <c r="J63" s="180">
        <f t="shared" ca="1" si="6"/>
        <v>78.55</v>
      </c>
      <c r="K63" s="180">
        <f t="shared" ca="1" si="7"/>
        <v>9</v>
      </c>
      <c r="L63" s="180">
        <f t="shared" ca="1" si="8"/>
        <v>0</v>
      </c>
      <c r="M63" s="181">
        <f t="shared" ca="1" si="9"/>
        <v>356.71000000000004</v>
      </c>
      <c r="N63" s="179">
        <f t="shared" ca="1" si="10"/>
        <v>279.99468790894565</v>
      </c>
      <c r="O63" s="180">
        <f t="shared" ca="1" si="11"/>
        <v>81.711928723612999</v>
      </c>
      <c r="P63" s="180">
        <f t="shared" ca="1" si="12"/>
        <v>9.3622833674413393</v>
      </c>
      <c r="Q63" s="180">
        <f t="shared" ca="1" si="13"/>
        <v>0</v>
      </c>
      <c r="R63" s="181">
        <f t="shared" ca="1" si="14"/>
        <v>371.06889999999999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371.06889999999999</v>
      </c>
      <c r="H64" s="182">
        <f t="shared" ca="1" si="2"/>
        <v>356.70853399999999</v>
      </c>
      <c r="I64" s="183">
        <f t="shared" ca="1" si="5"/>
        <v>269.16000000000003</v>
      </c>
      <c r="J64" s="180">
        <f t="shared" ca="1" si="6"/>
        <v>78.55</v>
      </c>
      <c r="K64" s="180">
        <f t="shared" ca="1" si="7"/>
        <v>9</v>
      </c>
      <c r="L64" s="180">
        <f t="shared" ca="1" si="8"/>
        <v>0</v>
      </c>
      <c r="M64" s="181">
        <f t="shared" ca="1" si="9"/>
        <v>356.71000000000004</v>
      </c>
      <c r="N64" s="179">
        <f t="shared" ca="1" si="10"/>
        <v>279.99468790894565</v>
      </c>
      <c r="O64" s="180">
        <f t="shared" ca="1" si="11"/>
        <v>81.711928723612999</v>
      </c>
      <c r="P64" s="180">
        <f t="shared" ca="1" si="12"/>
        <v>9.3622833674413393</v>
      </c>
      <c r="Q64" s="180">
        <f t="shared" ca="1" si="13"/>
        <v>0</v>
      </c>
      <c r="R64" s="181">
        <f t="shared" ca="1" si="14"/>
        <v>371.06889999999999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371.06889999999999</v>
      </c>
      <c r="H65" s="182">
        <f t="shared" ca="1" si="2"/>
        <v>356.70853399999999</v>
      </c>
      <c r="I65" s="183">
        <f t="shared" ca="1" si="5"/>
        <v>269.16000000000003</v>
      </c>
      <c r="J65" s="180">
        <f t="shared" ca="1" si="6"/>
        <v>78.55</v>
      </c>
      <c r="K65" s="180">
        <f t="shared" ca="1" si="7"/>
        <v>9</v>
      </c>
      <c r="L65" s="180">
        <f t="shared" ca="1" si="8"/>
        <v>0</v>
      </c>
      <c r="M65" s="181">
        <f t="shared" ca="1" si="9"/>
        <v>356.71000000000004</v>
      </c>
      <c r="N65" s="179">
        <f t="shared" ca="1" si="10"/>
        <v>279.99468790894565</v>
      </c>
      <c r="O65" s="180">
        <f t="shared" ca="1" si="11"/>
        <v>81.711928723612999</v>
      </c>
      <c r="P65" s="180">
        <f t="shared" ca="1" si="12"/>
        <v>9.3622833674413393</v>
      </c>
      <c r="Q65" s="180">
        <f t="shared" ca="1" si="13"/>
        <v>0</v>
      </c>
      <c r="R65" s="181">
        <f t="shared" ca="1" si="14"/>
        <v>371.06889999999999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371.06889999999999</v>
      </c>
      <c r="H66" s="182">
        <f t="shared" ca="1" si="2"/>
        <v>356.70853399999999</v>
      </c>
      <c r="I66" s="183">
        <f t="shared" ca="1" si="5"/>
        <v>269.16000000000003</v>
      </c>
      <c r="J66" s="180">
        <f t="shared" ca="1" si="6"/>
        <v>78.55</v>
      </c>
      <c r="K66" s="180">
        <f t="shared" ca="1" si="7"/>
        <v>9</v>
      </c>
      <c r="L66" s="180">
        <f t="shared" ca="1" si="8"/>
        <v>0</v>
      </c>
      <c r="M66" s="181">
        <f t="shared" ca="1" si="9"/>
        <v>356.71000000000004</v>
      </c>
      <c r="N66" s="179">
        <f t="shared" ca="1" si="10"/>
        <v>279.99468790894565</v>
      </c>
      <c r="O66" s="180">
        <f t="shared" ca="1" si="11"/>
        <v>81.711928723612999</v>
      </c>
      <c r="P66" s="180">
        <f t="shared" ca="1" si="12"/>
        <v>9.3622833674413393</v>
      </c>
      <c r="Q66" s="180">
        <f t="shared" ca="1" si="13"/>
        <v>0</v>
      </c>
      <c r="R66" s="181">
        <f t="shared" ca="1" si="14"/>
        <v>371.06889999999999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406.06889999999999</v>
      </c>
      <c r="H67" s="182">
        <f t="shared" ref="H67:H98" ca="1" si="17">INDIRECT("ISGS_Delhi_pp!" &amp; $V$3 &amp; X67)</f>
        <v>390.35403400000001</v>
      </c>
      <c r="I67" s="183">
        <f t="shared" ca="1" si="5"/>
        <v>302.81</v>
      </c>
      <c r="J67" s="180">
        <f t="shared" ca="1" si="6"/>
        <v>78.55</v>
      </c>
      <c r="K67" s="180">
        <f t="shared" ca="1" si="7"/>
        <v>9</v>
      </c>
      <c r="L67" s="180">
        <f t="shared" ca="1" si="8"/>
        <v>0</v>
      </c>
      <c r="M67" s="181">
        <f t="shared" ca="1" si="9"/>
        <v>390.36</v>
      </c>
      <c r="N67" s="179">
        <f t="shared" ca="1" si="10"/>
        <v>314.9957055256686</v>
      </c>
      <c r="O67" s="180">
        <f t="shared" ca="1" si="11"/>
        <v>81.711015716261898</v>
      </c>
      <c r="P67" s="180">
        <f t="shared" ca="1" si="12"/>
        <v>9.362178758069474</v>
      </c>
      <c r="Q67" s="180">
        <f t="shared" ca="1" si="13"/>
        <v>0</v>
      </c>
      <c r="R67" s="181">
        <f t="shared" ca="1" si="14"/>
        <v>406.06889999999999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456.06889999999999</v>
      </c>
      <c r="H68" s="182">
        <f t="shared" ca="1" si="17"/>
        <v>438.41903400000001</v>
      </c>
      <c r="I68" s="183">
        <f t="shared" ref="I68:I98" ca="1" si="20">INDIRECT("BRPL_EOD!" &amp; $V$3 &amp; X68)</f>
        <v>350.87</v>
      </c>
      <c r="J68" s="180">
        <f t="shared" ref="J68:J98" ca="1" si="21">INDIRECT("BYPL_EOD!" &amp; $V$3 &amp; X68)</f>
        <v>78.55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438.42</v>
      </c>
      <c r="N68" s="179">
        <f t="shared" ref="N68:N98" ca="1" si="25">INDIRECT("BRPL_ISGS_exbus!" &amp; $V$3 &amp; X68)</f>
        <v>364.99451426257923</v>
      </c>
      <c r="O68" s="180">
        <f t="shared" ref="O68:O98" ca="1" si="26">INDIRECT("BYPL_ISGS_exbus!" &amp; $V$3 &amp; X68)</f>
        <v>81.71208451941061</v>
      </c>
      <c r="P68" s="180">
        <f t="shared" ref="P68:P98" ca="1" si="27">INDIRECT("TPDDL_ISGS_exbus!" &amp; $V$3 &amp; X68)</f>
        <v>9.3623012180101259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456.06889999999999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456.06889999999999</v>
      </c>
      <c r="H69" s="182">
        <f t="shared" ca="1" si="17"/>
        <v>438.41903400000001</v>
      </c>
      <c r="I69" s="183">
        <f t="shared" ca="1" si="20"/>
        <v>350.87</v>
      </c>
      <c r="J69" s="180">
        <f t="shared" ca="1" si="21"/>
        <v>78.55</v>
      </c>
      <c r="K69" s="180">
        <f t="shared" ca="1" si="22"/>
        <v>9</v>
      </c>
      <c r="L69" s="180">
        <f t="shared" ca="1" si="23"/>
        <v>0</v>
      </c>
      <c r="M69" s="181">
        <f t="shared" ca="1" si="24"/>
        <v>438.42</v>
      </c>
      <c r="N69" s="179">
        <f t="shared" ca="1" si="25"/>
        <v>364.99451426257923</v>
      </c>
      <c r="O69" s="180">
        <f t="shared" ca="1" si="26"/>
        <v>81.71208451941061</v>
      </c>
      <c r="P69" s="180">
        <f t="shared" ca="1" si="27"/>
        <v>9.3623012180101259</v>
      </c>
      <c r="Q69" s="180">
        <f t="shared" ca="1" si="28"/>
        <v>0</v>
      </c>
      <c r="R69" s="181">
        <f t="shared" ca="1" si="29"/>
        <v>456.06889999999999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523.08889999999997</v>
      </c>
      <c r="H70" s="182">
        <f t="shared" ca="1" si="17"/>
        <v>502.84536000000003</v>
      </c>
      <c r="I70" s="183">
        <f t="shared" ca="1" si="20"/>
        <v>350.88</v>
      </c>
      <c r="J70" s="180">
        <f t="shared" ca="1" si="21"/>
        <v>142.97999999999999</v>
      </c>
      <c r="K70" s="180">
        <f t="shared" ca="1" si="22"/>
        <v>9</v>
      </c>
      <c r="L70" s="180">
        <f t="shared" ca="1" si="23"/>
        <v>0</v>
      </c>
      <c r="M70" s="181">
        <f t="shared" ca="1" si="24"/>
        <v>502.86</v>
      </c>
      <c r="N70" s="179">
        <f t="shared" ca="1" si="25"/>
        <v>364.99509452332654</v>
      </c>
      <c r="O70" s="180">
        <f t="shared" ca="1" si="26"/>
        <v>148.73175619854433</v>
      </c>
      <c r="P70" s="180">
        <f t="shared" ca="1" si="27"/>
        <v>9.3620492781291009</v>
      </c>
      <c r="Q70" s="180">
        <f t="shared" ca="1" si="28"/>
        <v>0</v>
      </c>
      <c r="R70" s="181">
        <f t="shared" ca="1" si="29"/>
        <v>523.08889999999997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593.43880000000001</v>
      </c>
      <c r="H71" s="182">
        <f t="shared" ca="1" si="17"/>
        <v>570.47271799999999</v>
      </c>
      <c r="I71" s="183">
        <f t="shared" ca="1" si="20"/>
        <v>403.74</v>
      </c>
      <c r="J71" s="180">
        <f t="shared" ca="1" si="21"/>
        <v>157.72999999999999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570.46</v>
      </c>
      <c r="N71" s="179">
        <f t="shared" ca="1" si="25"/>
        <v>420.00312223819378</v>
      </c>
      <c r="O71" s="180">
        <f t="shared" ca="1" si="26"/>
        <v>164.08354998422325</v>
      </c>
      <c r="P71" s="180">
        <f t="shared" ca="1" si="27"/>
        <v>9.3521277775830036</v>
      </c>
      <c r="Q71" s="180">
        <f t="shared" ca="1" si="28"/>
        <v>0</v>
      </c>
      <c r="R71" s="181">
        <f t="shared" ca="1" si="29"/>
        <v>593.43880000000001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593.43880000000001</v>
      </c>
      <c r="H72" s="182">
        <f t="shared" ca="1" si="17"/>
        <v>570.47271799999999</v>
      </c>
      <c r="I72" s="183">
        <f t="shared" ca="1" si="20"/>
        <v>403.74</v>
      </c>
      <c r="J72" s="180">
        <f t="shared" ca="1" si="21"/>
        <v>157.72999999999999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570.46</v>
      </c>
      <c r="N72" s="179">
        <f t="shared" ca="1" si="25"/>
        <v>420.00312223819378</v>
      </c>
      <c r="O72" s="180">
        <f t="shared" ca="1" si="26"/>
        <v>164.08354998422325</v>
      </c>
      <c r="P72" s="180">
        <f t="shared" ca="1" si="27"/>
        <v>9.3521277775830036</v>
      </c>
      <c r="Q72" s="180">
        <f t="shared" ca="1" si="28"/>
        <v>0</v>
      </c>
      <c r="R72" s="181">
        <f t="shared" ca="1" si="29"/>
        <v>593.43880000000001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588.43880000000001</v>
      </c>
      <c r="H73" s="182">
        <f t="shared" ca="1" si="17"/>
        <v>565.66621799999996</v>
      </c>
      <c r="I73" s="183">
        <f t="shared" ca="1" si="20"/>
        <v>398.94</v>
      </c>
      <c r="J73" s="180">
        <f t="shared" ca="1" si="21"/>
        <v>157.72999999999999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565.66</v>
      </c>
      <c r="N73" s="179">
        <f t="shared" ca="1" si="25"/>
        <v>415.00508233214299</v>
      </c>
      <c r="O73" s="180">
        <f t="shared" ca="1" si="26"/>
        <v>164.08169558391967</v>
      </c>
      <c r="P73" s="180">
        <f t="shared" ca="1" si="27"/>
        <v>9.3520220839373494</v>
      </c>
      <c r="Q73" s="180">
        <f t="shared" ca="1" si="28"/>
        <v>0</v>
      </c>
      <c r="R73" s="181">
        <f t="shared" ca="1" si="29"/>
        <v>588.4387999999999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588.43880000000001</v>
      </c>
      <c r="H74" s="182">
        <f t="shared" ca="1" si="17"/>
        <v>565.66621799999996</v>
      </c>
      <c r="I74" s="183">
        <f t="shared" ca="1" si="20"/>
        <v>398.94</v>
      </c>
      <c r="J74" s="180">
        <f t="shared" ca="1" si="21"/>
        <v>157.72999999999999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565.66</v>
      </c>
      <c r="N74" s="179">
        <f t="shared" ca="1" si="25"/>
        <v>415.00508233214299</v>
      </c>
      <c r="O74" s="180">
        <f t="shared" ca="1" si="26"/>
        <v>164.08169558391967</v>
      </c>
      <c r="P74" s="180">
        <f t="shared" ca="1" si="27"/>
        <v>9.3520220839373494</v>
      </c>
      <c r="Q74" s="180">
        <f t="shared" ca="1" si="28"/>
        <v>0</v>
      </c>
      <c r="R74" s="181">
        <f t="shared" ca="1" si="29"/>
        <v>588.4387999999999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573.43880000000001</v>
      </c>
      <c r="H75" s="182">
        <f t="shared" ca="1" si="17"/>
        <v>551.24671799999999</v>
      </c>
      <c r="I75" s="183">
        <f t="shared" ca="1" si="20"/>
        <v>384.52</v>
      </c>
      <c r="J75" s="180">
        <f t="shared" ca="1" si="21"/>
        <v>157.72999999999999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551.24</v>
      </c>
      <c r="N75" s="179">
        <f t="shared" ca="1" si="25"/>
        <v>400.00487514694152</v>
      </c>
      <c r="O75" s="180">
        <f t="shared" ca="1" si="26"/>
        <v>164.08189159712651</v>
      </c>
      <c r="P75" s="180">
        <f t="shared" ca="1" si="27"/>
        <v>9.3520332559320831</v>
      </c>
      <c r="Q75" s="180">
        <f t="shared" ca="1" si="28"/>
        <v>0</v>
      </c>
      <c r="R75" s="181">
        <f t="shared" ca="1" si="29"/>
        <v>573.43880000000001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538.43880000000001</v>
      </c>
      <c r="H76" s="182">
        <f t="shared" ca="1" si="17"/>
        <v>517.60121800000002</v>
      </c>
      <c r="I76" s="183">
        <f t="shared" ca="1" si="20"/>
        <v>350.87</v>
      </c>
      <c r="J76" s="180">
        <f t="shared" ca="1" si="21"/>
        <v>157.72999999999999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517.59</v>
      </c>
      <c r="N76" s="179">
        <f t="shared" ca="1" si="25"/>
        <v>365.00322988465774</v>
      </c>
      <c r="O76" s="180">
        <f t="shared" ca="1" si="26"/>
        <v>164.08344814235204</v>
      </c>
      <c r="P76" s="180">
        <f t="shared" ca="1" si="27"/>
        <v>9.3521219729902043</v>
      </c>
      <c r="Q76" s="180">
        <f t="shared" ca="1" si="28"/>
        <v>0</v>
      </c>
      <c r="R76" s="181">
        <f t="shared" ca="1" si="29"/>
        <v>538.43880000000001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388.35480000000001</v>
      </c>
      <c r="H77" s="182">
        <f t="shared" ca="1" si="17"/>
        <v>373.325469</v>
      </c>
      <c r="I77" s="183">
        <f t="shared" ca="1" si="20"/>
        <v>288.39999999999998</v>
      </c>
      <c r="J77" s="180">
        <f t="shared" ca="1" si="21"/>
        <v>75.94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373.33</v>
      </c>
      <c r="N77" s="179">
        <f t="shared" ca="1" si="25"/>
        <v>300.00676163180032</v>
      </c>
      <c r="O77" s="180">
        <f t="shared" ca="1" si="26"/>
        <v>78.996232587790971</v>
      </c>
      <c r="P77" s="180">
        <f t="shared" ca="1" si="27"/>
        <v>9.3518057804087551</v>
      </c>
      <c r="Q77" s="180">
        <f t="shared" ca="1" si="28"/>
        <v>0</v>
      </c>
      <c r="R77" s="181">
        <f t="shared" ca="1" si="29"/>
        <v>388.35480000000007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368.35480000000001</v>
      </c>
      <c r="H78" s="182">
        <f t="shared" ca="1" si="17"/>
        <v>354.099469</v>
      </c>
      <c r="I78" s="183">
        <f t="shared" ca="1" si="20"/>
        <v>269.17</v>
      </c>
      <c r="J78" s="180">
        <f t="shared" ca="1" si="21"/>
        <v>75.94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354.1</v>
      </c>
      <c r="N78" s="179">
        <f t="shared" ca="1" si="25"/>
        <v>280.00582184693593</v>
      </c>
      <c r="O78" s="180">
        <f t="shared" ca="1" si="26"/>
        <v>78.997072894662523</v>
      </c>
      <c r="P78" s="180">
        <f t="shared" ca="1" si="27"/>
        <v>9.3519052584015814</v>
      </c>
      <c r="Q78" s="180">
        <f t="shared" ca="1" si="28"/>
        <v>0</v>
      </c>
      <c r="R78" s="181">
        <f t="shared" ca="1" si="29"/>
        <v>368.35480000000001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368.35890000000001</v>
      </c>
      <c r="H79" s="182">
        <f t="shared" ca="1" si="17"/>
        <v>354.10341099999999</v>
      </c>
      <c r="I79" s="183">
        <f t="shared" ca="1" si="20"/>
        <v>269.16000000000003</v>
      </c>
      <c r="J79" s="180">
        <f t="shared" ca="1" si="21"/>
        <v>75.94</v>
      </c>
      <c r="K79" s="180">
        <f t="shared" ca="1" si="22"/>
        <v>9</v>
      </c>
      <c r="L79" s="180">
        <f t="shared" ca="1" si="23"/>
        <v>0</v>
      </c>
      <c r="M79" s="181">
        <f t="shared" ca="1" si="24"/>
        <v>354.1</v>
      </c>
      <c r="N79" s="179">
        <f t="shared" ca="1" si="25"/>
        <v>279.99853579214914</v>
      </c>
      <c r="O79" s="180">
        <f t="shared" ca="1" si="26"/>
        <v>78.997952177351038</v>
      </c>
      <c r="P79" s="180">
        <f t="shared" ca="1" si="27"/>
        <v>9.3624120304998577</v>
      </c>
      <c r="Q79" s="180">
        <f t="shared" ca="1" si="28"/>
        <v>0</v>
      </c>
      <c r="R79" s="181">
        <f t="shared" ca="1" si="29"/>
        <v>368.35890000000006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367.90890000000002</v>
      </c>
      <c r="H80" s="182">
        <f t="shared" ca="1" si="17"/>
        <v>353.67082599999998</v>
      </c>
      <c r="I80" s="183">
        <f t="shared" ca="1" si="20"/>
        <v>269.16000000000003</v>
      </c>
      <c r="J80" s="180">
        <f t="shared" ca="1" si="21"/>
        <v>75.510000000000005</v>
      </c>
      <c r="K80" s="180">
        <f t="shared" ca="1" si="22"/>
        <v>9</v>
      </c>
      <c r="L80" s="180">
        <f t="shared" ca="1" si="23"/>
        <v>0</v>
      </c>
      <c r="M80" s="181">
        <f t="shared" ca="1" si="24"/>
        <v>353.67</v>
      </c>
      <c r="N80" s="179">
        <f t="shared" ca="1" si="25"/>
        <v>279.99649256086178</v>
      </c>
      <c r="O80" s="180">
        <f t="shared" ca="1" si="26"/>
        <v>78.550063728899815</v>
      </c>
      <c r="P80" s="180">
        <f t="shared" ca="1" si="27"/>
        <v>9.3623437102383562</v>
      </c>
      <c r="Q80" s="180">
        <f t="shared" ca="1" si="28"/>
        <v>0</v>
      </c>
      <c r="R80" s="181">
        <f t="shared" ca="1" si="29"/>
        <v>367.90889999999996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437.90890000000002</v>
      </c>
      <c r="H81" s="182">
        <f t="shared" ca="1" si="17"/>
        <v>420.96182599999997</v>
      </c>
      <c r="I81" s="183">
        <f t="shared" ca="1" si="20"/>
        <v>336.45</v>
      </c>
      <c r="J81" s="180">
        <f t="shared" ca="1" si="21"/>
        <v>75.510000000000005</v>
      </c>
      <c r="K81" s="180">
        <f t="shared" ca="1" si="22"/>
        <v>9</v>
      </c>
      <c r="L81" s="180">
        <f t="shared" ca="1" si="23"/>
        <v>0</v>
      </c>
      <c r="M81" s="181">
        <f t="shared" ca="1" si="24"/>
        <v>420.96</v>
      </c>
      <c r="N81" s="179">
        <f t="shared" ca="1" si="25"/>
        <v>349.99631652651084</v>
      </c>
      <c r="O81" s="180">
        <f t="shared" ca="1" si="26"/>
        <v>78.550221016248585</v>
      </c>
      <c r="P81" s="180">
        <f t="shared" ca="1" si="27"/>
        <v>9.362362457240593</v>
      </c>
      <c r="Q81" s="180">
        <f t="shared" ca="1" si="28"/>
        <v>0</v>
      </c>
      <c r="R81" s="181">
        <f t="shared" ca="1" si="29"/>
        <v>437.90890000000002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467.90890000000002</v>
      </c>
      <c r="H82" s="182">
        <f t="shared" ca="1" si="17"/>
        <v>449.80082599999997</v>
      </c>
      <c r="I82" s="183">
        <f t="shared" ca="1" si="20"/>
        <v>365.29</v>
      </c>
      <c r="J82" s="180">
        <f t="shared" ca="1" si="21"/>
        <v>75.510000000000005</v>
      </c>
      <c r="K82" s="180">
        <f t="shared" ca="1" si="22"/>
        <v>9</v>
      </c>
      <c r="L82" s="180">
        <f t="shared" ca="1" si="23"/>
        <v>0</v>
      </c>
      <c r="M82" s="181">
        <f t="shared" ca="1" si="24"/>
        <v>449.8</v>
      </c>
      <c r="N82" s="179">
        <f t="shared" ca="1" si="25"/>
        <v>379.9965364184082</v>
      </c>
      <c r="O82" s="180">
        <f t="shared" ca="1" si="26"/>
        <v>78.55002454201869</v>
      </c>
      <c r="P82" s="180">
        <f t="shared" ca="1" si="27"/>
        <v>9.3623390395731452</v>
      </c>
      <c r="Q82" s="180">
        <f t="shared" ca="1" si="28"/>
        <v>0</v>
      </c>
      <c r="R82" s="181">
        <f t="shared" ca="1" si="29"/>
        <v>467.90890000000002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457.90890000000002</v>
      </c>
      <c r="H83" s="182">
        <f t="shared" ca="1" si="17"/>
        <v>440.18782599999997</v>
      </c>
      <c r="I83" s="183">
        <f t="shared" ca="1" si="20"/>
        <v>355.68</v>
      </c>
      <c r="J83" s="180">
        <f t="shared" ca="1" si="21"/>
        <v>75.510000000000005</v>
      </c>
      <c r="K83" s="180">
        <f t="shared" ca="1" si="22"/>
        <v>9</v>
      </c>
      <c r="L83" s="180">
        <f t="shared" ca="1" si="23"/>
        <v>0</v>
      </c>
      <c r="M83" s="181">
        <f t="shared" ca="1" si="24"/>
        <v>440.19</v>
      </c>
      <c r="N83" s="179">
        <f t="shared" ca="1" si="25"/>
        <v>369.99713203843794</v>
      </c>
      <c r="O83" s="180">
        <f t="shared" ca="1" si="26"/>
        <v>78.549492353301972</v>
      </c>
      <c r="P83" s="180">
        <f t="shared" ca="1" si="27"/>
        <v>9.3622756082600684</v>
      </c>
      <c r="Q83" s="180">
        <f t="shared" ca="1" si="28"/>
        <v>0</v>
      </c>
      <c r="R83" s="181">
        <f t="shared" ca="1" si="29"/>
        <v>457.90889999999996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457.90890000000002</v>
      </c>
      <c r="H84" s="182">
        <f t="shared" ca="1" si="17"/>
        <v>440.18782599999997</v>
      </c>
      <c r="I84" s="183">
        <f t="shared" ca="1" si="20"/>
        <v>355.68</v>
      </c>
      <c r="J84" s="180">
        <f t="shared" ca="1" si="21"/>
        <v>75.510000000000005</v>
      </c>
      <c r="K84" s="180">
        <f t="shared" ca="1" si="22"/>
        <v>9</v>
      </c>
      <c r="L84" s="180">
        <f t="shared" ca="1" si="23"/>
        <v>0</v>
      </c>
      <c r="M84" s="181">
        <f t="shared" ca="1" si="24"/>
        <v>440.19</v>
      </c>
      <c r="N84" s="179">
        <f t="shared" ca="1" si="25"/>
        <v>369.99713203843794</v>
      </c>
      <c r="O84" s="180">
        <f t="shared" ca="1" si="26"/>
        <v>78.549492353301972</v>
      </c>
      <c r="P84" s="180">
        <f t="shared" ca="1" si="27"/>
        <v>9.3622756082600684</v>
      </c>
      <c r="Q84" s="180">
        <f t="shared" ca="1" si="28"/>
        <v>0</v>
      </c>
      <c r="R84" s="181">
        <f t="shared" ca="1" si="29"/>
        <v>457.90889999999996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457.90890000000002</v>
      </c>
      <c r="H85" s="182">
        <f t="shared" ca="1" si="17"/>
        <v>440.18782599999997</v>
      </c>
      <c r="I85" s="183">
        <f t="shared" ca="1" si="20"/>
        <v>355.68</v>
      </c>
      <c r="J85" s="180">
        <f t="shared" ca="1" si="21"/>
        <v>75.510000000000005</v>
      </c>
      <c r="K85" s="180">
        <f t="shared" ca="1" si="22"/>
        <v>9</v>
      </c>
      <c r="L85" s="180">
        <f t="shared" ca="1" si="23"/>
        <v>0</v>
      </c>
      <c r="M85" s="181">
        <f t="shared" ca="1" si="24"/>
        <v>440.19</v>
      </c>
      <c r="N85" s="179">
        <f t="shared" ca="1" si="25"/>
        <v>369.99713203843794</v>
      </c>
      <c r="O85" s="180">
        <f t="shared" ca="1" si="26"/>
        <v>78.549492353301972</v>
      </c>
      <c r="P85" s="180">
        <f t="shared" ca="1" si="27"/>
        <v>9.3622756082600684</v>
      </c>
      <c r="Q85" s="180">
        <f t="shared" ca="1" si="28"/>
        <v>0</v>
      </c>
      <c r="R85" s="181">
        <f t="shared" ca="1" si="29"/>
        <v>457.90889999999996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447.90890000000002</v>
      </c>
      <c r="H86" s="182">
        <f t="shared" ca="1" si="17"/>
        <v>430.57482599999997</v>
      </c>
      <c r="I86" s="183">
        <f t="shared" ca="1" si="20"/>
        <v>346.06</v>
      </c>
      <c r="J86" s="180">
        <f t="shared" ca="1" si="21"/>
        <v>75.510000000000005</v>
      </c>
      <c r="K86" s="180">
        <f t="shared" ca="1" si="22"/>
        <v>9</v>
      </c>
      <c r="L86" s="180">
        <f t="shared" ca="1" si="23"/>
        <v>0</v>
      </c>
      <c r="M86" s="181">
        <f t="shared" ca="1" si="24"/>
        <v>430.57</v>
      </c>
      <c r="N86" s="179">
        <f t="shared" ca="1" si="25"/>
        <v>359.99571250667719</v>
      </c>
      <c r="O86" s="180">
        <f t="shared" ca="1" si="26"/>
        <v>78.55076071022134</v>
      </c>
      <c r="P86" s="180">
        <f t="shared" ca="1" si="27"/>
        <v>9.3624267831014709</v>
      </c>
      <c r="Q86" s="180">
        <f t="shared" ca="1" si="28"/>
        <v>0</v>
      </c>
      <c r="R86" s="181">
        <f t="shared" ca="1" si="29"/>
        <v>447.90890000000002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437.90890000000002</v>
      </c>
      <c r="H87" s="182">
        <f t="shared" ca="1" si="17"/>
        <v>420.96182599999997</v>
      </c>
      <c r="I87" s="183">
        <f t="shared" ca="1" si="20"/>
        <v>336.45</v>
      </c>
      <c r="J87" s="180">
        <f t="shared" ca="1" si="21"/>
        <v>75.510000000000005</v>
      </c>
      <c r="K87" s="180">
        <f t="shared" ca="1" si="22"/>
        <v>9</v>
      </c>
      <c r="L87" s="180">
        <f t="shared" ca="1" si="23"/>
        <v>0</v>
      </c>
      <c r="M87" s="181">
        <f t="shared" ca="1" si="24"/>
        <v>420.96</v>
      </c>
      <c r="N87" s="179">
        <f t="shared" ca="1" si="25"/>
        <v>349.99631652651084</v>
      </c>
      <c r="O87" s="180">
        <f t="shared" ca="1" si="26"/>
        <v>78.550221016248585</v>
      </c>
      <c r="P87" s="180">
        <f t="shared" ca="1" si="27"/>
        <v>9.362362457240593</v>
      </c>
      <c r="Q87" s="180">
        <f t="shared" ca="1" si="28"/>
        <v>0</v>
      </c>
      <c r="R87" s="181">
        <f t="shared" ca="1" si="29"/>
        <v>437.90890000000002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433.55</v>
      </c>
      <c r="H88" s="182">
        <f t="shared" ca="1" si="17"/>
        <v>416.771615</v>
      </c>
      <c r="I88" s="183">
        <f t="shared" ca="1" si="20"/>
        <v>336.45</v>
      </c>
      <c r="J88" s="180">
        <f t="shared" ca="1" si="21"/>
        <v>75.510000000000005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416.77</v>
      </c>
      <c r="N88" s="179">
        <f t="shared" ca="1" si="25"/>
        <v>349.99615495357153</v>
      </c>
      <c r="O88" s="180">
        <f t="shared" ca="1" si="26"/>
        <v>78.550184754180975</v>
      </c>
      <c r="P88" s="180">
        <f t="shared" ca="1" si="27"/>
        <v>5.0036602922475231</v>
      </c>
      <c r="Q88" s="180">
        <f t="shared" ca="1" si="28"/>
        <v>0</v>
      </c>
      <c r="R88" s="181">
        <f t="shared" ca="1" si="29"/>
        <v>433.55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423.55</v>
      </c>
      <c r="H89" s="182">
        <f t="shared" ca="1" si="17"/>
        <v>407.158615</v>
      </c>
      <c r="I89" s="183">
        <f t="shared" ca="1" si="20"/>
        <v>326.83999999999997</v>
      </c>
      <c r="J89" s="180">
        <f t="shared" ca="1" si="21"/>
        <v>75.510000000000005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407.15999999999997</v>
      </c>
      <c r="N89" s="179">
        <f t="shared" ca="1" si="25"/>
        <v>339.99676294331465</v>
      </c>
      <c r="O89" s="180">
        <f t="shared" ca="1" si="26"/>
        <v>78.549613174182142</v>
      </c>
      <c r="P89" s="180">
        <f t="shared" ca="1" si="27"/>
        <v>5.0036238825031925</v>
      </c>
      <c r="Q89" s="180">
        <f t="shared" ca="1" si="28"/>
        <v>0</v>
      </c>
      <c r="R89" s="181">
        <f t="shared" ca="1" si="29"/>
        <v>423.54999999999995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423.55</v>
      </c>
      <c r="H90" s="182">
        <f t="shared" ca="1" si="17"/>
        <v>407.158615</v>
      </c>
      <c r="I90" s="183">
        <f t="shared" ca="1" si="20"/>
        <v>326.83999999999997</v>
      </c>
      <c r="J90" s="180">
        <f t="shared" ca="1" si="21"/>
        <v>75.510000000000005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407.15999999999997</v>
      </c>
      <c r="N90" s="179">
        <f t="shared" ca="1" si="25"/>
        <v>339.99676294331465</v>
      </c>
      <c r="O90" s="180">
        <f t="shared" ca="1" si="26"/>
        <v>78.549613174182142</v>
      </c>
      <c r="P90" s="180">
        <f t="shared" ca="1" si="27"/>
        <v>5.0036238825031925</v>
      </c>
      <c r="Q90" s="180">
        <f t="shared" ca="1" si="28"/>
        <v>0</v>
      </c>
      <c r="R90" s="181">
        <f t="shared" ca="1" si="29"/>
        <v>423.54999999999995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423.55</v>
      </c>
      <c r="H91" s="182">
        <f t="shared" ca="1" si="17"/>
        <v>407.158615</v>
      </c>
      <c r="I91" s="183">
        <f t="shared" ca="1" si="20"/>
        <v>326.83999999999997</v>
      </c>
      <c r="J91" s="180">
        <f t="shared" ca="1" si="21"/>
        <v>75.510000000000005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407.15999999999997</v>
      </c>
      <c r="N91" s="179">
        <f t="shared" ca="1" si="25"/>
        <v>339.99676294331465</v>
      </c>
      <c r="O91" s="180">
        <f t="shared" ca="1" si="26"/>
        <v>78.549613174182142</v>
      </c>
      <c r="P91" s="180">
        <f t="shared" ca="1" si="27"/>
        <v>5.0036238825031925</v>
      </c>
      <c r="Q91" s="180">
        <f t="shared" ca="1" si="28"/>
        <v>0</v>
      </c>
      <c r="R91" s="181">
        <f t="shared" ca="1" si="29"/>
        <v>423.54999999999995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413.55</v>
      </c>
      <c r="H92" s="182">
        <f t="shared" ca="1" si="17"/>
        <v>397.545615</v>
      </c>
      <c r="I92" s="183">
        <f t="shared" ca="1" si="20"/>
        <v>317.23</v>
      </c>
      <c r="J92" s="180">
        <f t="shared" ca="1" si="21"/>
        <v>75.510000000000005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397.55</v>
      </c>
      <c r="N92" s="179">
        <f t="shared" ca="1" si="25"/>
        <v>329.99740032700294</v>
      </c>
      <c r="O92" s="180">
        <f t="shared" ca="1" si="26"/>
        <v>78.54901396050812</v>
      </c>
      <c r="P92" s="180">
        <f t="shared" ca="1" si="27"/>
        <v>5.0035857124889942</v>
      </c>
      <c r="Q92" s="180">
        <f t="shared" ca="1" si="28"/>
        <v>0</v>
      </c>
      <c r="R92" s="181">
        <f t="shared" ca="1" si="29"/>
        <v>413.55000000000007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413.55</v>
      </c>
      <c r="H93" s="182">
        <f t="shared" ca="1" si="17"/>
        <v>397.545615</v>
      </c>
      <c r="I93" s="183">
        <f t="shared" ca="1" si="20"/>
        <v>317.23</v>
      </c>
      <c r="J93" s="180">
        <f t="shared" ca="1" si="21"/>
        <v>75.510000000000005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397.55</v>
      </c>
      <c r="N93" s="179">
        <f t="shared" ca="1" si="25"/>
        <v>329.99740032700294</v>
      </c>
      <c r="O93" s="180">
        <f t="shared" ca="1" si="26"/>
        <v>78.54901396050812</v>
      </c>
      <c r="P93" s="180">
        <f t="shared" ca="1" si="27"/>
        <v>5.0035857124889942</v>
      </c>
      <c r="Q93" s="180">
        <f t="shared" ca="1" si="28"/>
        <v>0</v>
      </c>
      <c r="R93" s="181">
        <f t="shared" ca="1" si="29"/>
        <v>413.55000000000007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363.55</v>
      </c>
      <c r="H94" s="182">
        <f t="shared" ca="1" si="17"/>
        <v>349.480615</v>
      </c>
      <c r="I94" s="183">
        <f t="shared" ca="1" si="20"/>
        <v>269.16000000000003</v>
      </c>
      <c r="J94" s="180">
        <f t="shared" ca="1" si="21"/>
        <v>75.510000000000005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349.48</v>
      </c>
      <c r="N94" s="179">
        <f t="shared" ca="1" si="25"/>
        <v>279.99633169280077</v>
      </c>
      <c r="O94" s="180">
        <f t="shared" ca="1" si="26"/>
        <v>78.550018599061474</v>
      </c>
      <c r="P94" s="180">
        <f t="shared" ca="1" si="27"/>
        <v>5.0036497081378037</v>
      </c>
      <c r="Q94" s="180">
        <f t="shared" ca="1" si="28"/>
        <v>0</v>
      </c>
      <c r="R94" s="181">
        <f t="shared" ca="1" si="29"/>
        <v>363.55000000000007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353.55</v>
      </c>
      <c r="H95" s="182">
        <f t="shared" ca="1" si="17"/>
        <v>339.867615</v>
      </c>
      <c r="I95" s="183">
        <f t="shared" ca="1" si="20"/>
        <v>259.55</v>
      </c>
      <c r="J95" s="180">
        <f t="shared" ca="1" si="21"/>
        <v>75.510000000000005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339.87</v>
      </c>
      <c r="N95" s="179">
        <f t="shared" ca="1" si="25"/>
        <v>269.99706505428549</v>
      </c>
      <c r="O95" s="180">
        <f t="shared" ca="1" si="26"/>
        <v>78.549329155265255</v>
      </c>
      <c r="P95" s="180">
        <f t="shared" ca="1" si="27"/>
        <v>5.0036057904492894</v>
      </c>
      <c r="Q95" s="180">
        <f t="shared" ca="1" si="28"/>
        <v>0</v>
      </c>
      <c r="R95" s="181">
        <f t="shared" ca="1" si="29"/>
        <v>353.55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353.55</v>
      </c>
      <c r="H96" s="182">
        <f t="shared" ca="1" si="17"/>
        <v>339.867615</v>
      </c>
      <c r="I96" s="183">
        <f t="shared" ca="1" si="20"/>
        <v>259.55</v>
      </c>
      <c r="J96" s="180">
        <f t="shared" ca="1" si="21"/>
        <v>75.510000000000005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339.87</v>
      </c>
      <c r="N96" s="179">
        <f t="shared" ca="1" si="25"/>
        <v>269.99706505428549</v>
      </c>
      <c r="O96" s="180">
        <f t="shared" ca="1" si="26"/>
        <v>78.549329155265255</v>
      </c>
      <c r="P96" s="180">
        <f t="shared" ca="1" si="27"/>
        <v>5.0036057904492894</v>
      </c>
      <c r="Q96" s="180">
        <f t="shared" ca="1" si="28"/>
        <v>0</v>
      </c>
      <c r="R96" s="181">
        <f t="shared" ca="1" si="29"/>
        <v>353.55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353.55</v>
      </c>
      <c r="H97" s="182">
        <f t="shared" ca="1" si="17"/>
        <v>339.867615</v>
      </c>
      <c r="I97" s="183">
        <f t="shared" ca="1" si="20"/>
        <v>259.55</v>
      </c>
      <c r="J97" s="180">
        <f t="shared" ca="1" si="21"/>
        <v>75.510000000000005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339.87</v>
      </c>
      <c r="N97" s="179">
        <f t="shared" ca="1" si="25"/>
        <v>269.99706505428549</v>
      </c>
      <c r="O97" s="180">
        <f t="shared" ca="1" si="26"/>
        <v>78.549329155265255</v>
      </c>
      <c r="P97" s="180">
        <f t="shared" ca="1" si="27"/>
        <v>5.0036057904492894</v>
      </c>
      <c r="Q97" s="180">
        <f t="shared" ca="1" si="28"/>
        <v>0</v>
      </c>
      <c r="R97" s="181">
        <f t="shared" ca="1" si="29"/>
        <v>353.55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353.55</v>
      </c>
      <c r="H98" s="187">
        <f t="shared" ca="1" si="17"/>
        <v>339.867615</v>
      </c>
      <c r="I98" s="188">
        <f t="shared" ca="1" si="20"/>
        <v>259.55</v>
      </c>
      <c r="J98" s="185">
        <f t="shared" ca="1" si="21"/>
        <v>75.510000000000005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339.87</v>
      </c>
      <c r="N98" s="184">
        <f t="shared" ca="1" si="25"/>
        <v>269.99706505428549</v>
      </c>
      <c r="O98" s="185">
        <f t="shared" ca="1" si="26"/>
        <v>78.549329155265255</v>
      </c>
      <c r="P98" s="185">
        <f t="shared" ca="1" si="27"/>
        <v>5.0036057904492894</v>
      </c>
      <c r="Q98" s="185">
        <f t="shared" ca="1" si="28"/>
        <v>0</v>
      </c>
      <c r="R98" s="186">
        <f t="shared" ca="1" si="29"/>
        <v>353.55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16.394499047999993</v>
      </c>
      <c r="C99" s="56">
        <f t="shared" ref="C99:R99" ca="1" si="30">SUM(C3:C98)/4000</f>
        <v>12.230296289807971</v>
      </c>
      <c r="D99" s="54">
        <f t="shared" ca="1" si="30"/>
        <v>3.9395981212344076</v>
      </c>
      <c r="E99" s="54">
        <f t="shared" ca="1" si="30"/>
        <v>0.22460463695760036</v>
      </c>
      <c r="F99" s="55">
        <f t="shared" ca="1" si="30"/>
        <v>0</v>
      </c>
      <c r="G99" s="59">
        <f t="shared" ca="1" si="30"/>
        <v>10.469414075000007</v>
      </c>
      <c r="H99" s="59">
        <f t="shared" ca="1" si="30"/>
        <v>10.064247755000006</v>
      </c>
      <c r="I99" s="171">
        <f t="shared" ca="1" si="30"/>
        <v>7.8723850000000004</v>
      </c>
      <c r="J99" s="54">
        <f t="shared" ca="1" si="30"/>
        <v>2.0204525000000015</v>
      </c>
      <c r="K99" s="54">
        <f t="shared" ca="1" si="30"/>
        <v>0.17144999999999985</v>
      </c>
      <c r="L99" s="54">
        <f t="shared" ca="1" si="30"/>
        <v>0</v>
      </c>
      <c r="M99" s="55">
        <f t="shared" ca="1" si="30"/>
        <v>10.064287500000004</v>
      </c>
      <c r="N99" s="56">
        <f t="shared" ca="1" si="30"/>
        <v>8.1892777368760239</v>
      </c>
      <c r="O99" s="54">
        <f t="shared" ca="1" si="30"/>
        <v>2.1017847737200293</v>
      </c>
      <c r="P99" s="54">
        <f t="shared" ca="1" si="30"/>
        <v>0.17835156440394398</v>
      </c>
      <c r="Q99" s="54">
        <f t="shared" ca="1" si="30"/>
        <v>0</v>
      </c>
      <c r="R99" s="55">
        <f t="shared" ca="1" si="30"/>
        <v>10.469414075000007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2023-12-19T09:36:04Z</dcterms:modified>
</cp:coreProperties>
</file>